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na.intra.agf.com\torfs$\FFCM-Group\Portfolio_Management\Exposure_Reports\2024\202407\20240701\"/>
    </mc:Choice>
  </mc:AlternateContent>
  <xr:revisionPtr revIDLastSave="0" documentId="13_ncr:1_{DC7216A6-A330-4D4B-A72A-5BAFBD85891B}" xr6:coauthVersionLast="47" xr6:coauthVersionMax="47" xr10:uidLastSave="{00000000-0000-0000-0000-000000000000}"/>
  <bookViews>
    <workbookView xWindow="42930" yWindow="1185" windowWidth="28800" windowHeight="15345" xr2:uid="{00000000-000D-0000-FFFF-FFFF00000000}"/>
  </bookViews>
  <sheets>
    <sheet name="BTAL" sheetId="15" r:id="rId1"/>
    <sheet name="DJTLABT" sheetId="6" r:id="rId2"/>
    <sheet name="DJTSABT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0" l="1"/>
  <c r="K14" i="10" s="1"/>
  <c r="J15" i="10"/>
  <c r="K15" i="10" s="1"/>
  <c r="J19" i="10"/>
  <c r="K19" i="10" s="1"/>
  <c r="K17" i="10"/>
  <c r="J17" i="10"/>
  <c r="J26" i="10"/>
  <c r="K26" i="10" s="1"/>
  <c r="J51" i="10"/>
  <c r="K51" i="10" s="1"/>
  <c r="K34" i="10"/>
  <c r="J34" i="10"/>
  <c r="K29" i="10"/>
  <c r="J29" i="10"/>
  <c r="J9" i="10"/>
  <c r="K9" i="10" s="1"/>
  <c r="K39" i="10"/>
  <c r="J39" i="10"/>
  <c r="K24" i="10"/>
  <c r="J24" i="10"/>
  <c r="K27" i="10"/>
  <c r="J27" i="10"/>
  <c r="J3" i="10"/>
  <c r="K3" i="10" s="1"/>
  <c r="K45" i="10"/>
  <c r="J45" i="10"/>
  <c r="J37" i="10"/>
  <c r="K37" i="10" s="1"/>
  <c r="K38" i="10"/>
  <c r="J38" i="10"/>
  <c r="K4" i="10"/>
  <c r="J4" i="10"/>
  <c r="K23" i="10"/>
  <c r="J23" i="10"/>
  <c r="K8" i="10"/>
  <c r="J8" i="10"/>
  <c r="K32" i="10"/>
  <c r="J32" i="10"/>
  <c r="K20" i="10"/>
  <c r="J20" i="10"/>
  <c r="K35" i="10"/>
  <c r="J35" i="10"/>
  <c r="K21" i="10"/>
  <c r="J21" i="10"/>
  <c r="K43" i="10"/>
  <c r="J43" i="10"/>
  <c r="J42" i="10"/>
  <c r="K42" i="10" s="1"/>
  <c r="K33" i="10"/>
  <c r="J33" i="10"/>
  <c r="K22" i="10"/>
  <c r="J22" i="10"/>
  <c r="K50" i="10"/>
  <c r="J50" i="10"/>
  <c r="J28" i="10"/>
  <c r="K28" i="10" s="1"/>
  <c r="K48" i="10"/>
  <c r="J48" i="10"/>
  <c r="K16" i="10"/>
  <c r="J16" i="10"/>
  <c r="J30" i="10"/>
  <c r="K30" i="10" s="1"/>
  <c r="K36" i="10"/>
  <c r="J36" i="10"/>
  <c r="K44" i="10"/>
  <c r="J44" i="10"/>
  <c r="K6" i="10"/>
  <c r="J6" i="10"/>
  <c r="K7" i="10"/>
  <c r="J7" i="10"/>
  <c r="K25" i="10"/>
  <c r="J25" i="10"/>
  <c r="K47" i="10"/>
  <c r="J47" i="10"/>
  <c r="K2" i="10"/>
  <c r="J2" i="10"/>
  <c r="J5" i="10"/>
  <c r="K5" i="10" s="1"/>
  <c r="J10" i="10"/>
  <c r="K10" i="10" s="1"/>
  <c r="K12" i="10"/>
  <c r="J12" i="10"/>
  <c r="J40" i="10"/>
  <c r="K40" i="10" s="1"/>
  <c r="K18" i="10"/>
  <c r="J18" i="10"/>
  <c r="J13" i="10"/>
  <c r="K13" i="10" s="1"/>
  <c r="J31" i="10"/>
  <c r="K31" i="10" s="1"/>
  <c r="J41" i="10"/>
  <c r="K41" i="10" s="1"/>
  <c r="J11" i="10"/>
  <c r="K11" i="10" s="1"/>
  <c r="K46" i="10"/>
  <c r="J46" i="10"/>
  <c r="J49" i="10"/>
  <c r="K49" i="10" s="1"/>
  <c r="J33" i="6"/>
  <c r="K33" i="6" s="1"/>
  <c r="K38" i="6"/>
  <c r="J38" i="6"/>
  <c r="K14" i="6"/>
  <c r="J14" i="6"/>
  <c r="J20" i="6"/>
  <c r="K20" i="6" s="1"/>
  <c r="K18" i="6"/>
  <c r="J18" i="6"/>
  <c r="J4" i="6"/>
  <c r="K4" i="6" s="1"/>
  <c r="J48" i="6"/>
  <c r="K48" i="6" s="1"/>
  <c r="J37" i="6"/>
  <c r="K37" i="6" s="1"/>
  <c r="J51" i="6"/>
  <c r="K51" i="6" s="1"/>
  <c r="J2" i="6"/>
  <c r="K2" i="6" s="1"/>
  <c r="K22" i="6"/>
  <c r="J22" i="6"/>
  <c r="K32" i="6"/>
  <c r="J32" i="6"/>
  <c r="J42" i="6"/>
  <c r="K42" i="6" s="1"/>
  <c r="K43" i="6"/>
  <c r="J43" i="6"/>
  <c r="K40" i="6"/>
  <c r="J40" i="6"/>
  <c r="K13" i="6"/>
  <c r="J13" i="6"/>
  <c r="K3" i="6"/>
  <c r="J3" i="6"/>
  <c r="K12" i="6"/>
  <c r="J12" i="6"/>
  <c r="K15" i="6"/>
  <c r="J15" i="6"/>
  <c r="K49" i="6"/>
  <c r="J49" i="6"/>
  <c r="K27" i="6"/>
  <c r="J27" i="6"/>
  <c r="K35" i="6"/>
  <c r="J35" i="6"/>
  <c r="K29" i="6"/>
  <c r="J29" i="6"/>
  <c r="K39" i="6"/>
  <c r="J39" i="6"/>
  <c r="K31" i="6"/>
  <c r="J31" i="6"/>
  <c r="K44" i="6"/>
  <c r="J44" i="6"/>
  <c r="K28" i="6"/>
  <c r="J28" i="6"/>
  <c r="K16" i="6"/>
  <c r="J16" i="6"/>
  <c r="K45" i="6"/>
  <c r="J45" i="6"/>
  <c r="K17" i="6"/>
  <c r="J17" i="6"/>
  <c r="K8" i="6"/>
  <c r="J8" i="6"/>
  <c r="K5" i="6"/>
  <c r="J5" i="6"/>
  <c r="K25" i="6"/>
  <c r="J25" i="6"/>
  <c r="K23" i="6"/>
  <c r="J23" i="6"/>
  <c r="K26" i="6"/>
  <c r="J26" i="6"/>
  <c r="K34" i="6"/>
  <c r="J34" i="6"/>
  <c r="K6" i="6"/>
  <c r="J6" i="6"/>
  <c r="K19" i="6"/>
  <c r="J19" i="6"/>
  <c r="K46" i="6"/>
  <c r="J46" i="6"/>
  <c r="J47" i="6"/>
  <c r="K47" i="6" s="1"/>
  <c r="K36" i="6"/>
  <c r="J36" i="6"/>
  <c r="J7" i="6"/>
  <c r="K7" i="6" s="1"/>
  <c r="K21" i="6"/>
  <c r="J21" i="6"/>
  <c r="J10" i="6"/>
  <c r="K10" i="6" s="1"/>
  <c r="K24" i="6"/>
  <c r="J24" i="6"/>
  <c r="J41" i="6"/>
  <c r="K41" i="6" s="1"/>
  <c r="J9" i="6"/>
  <c r="K9" i="6" s="1"/>
  <c r="K50" i="6"/>
  <c r="J50" i="6"/>
  <c r="J30" i="6"/>
  <c r="K30" i="6" s="1"/>
  <c r="J11" i="6"/>
  <c r="K11" i="6" s="1"/>
</calcChain>
</file>

<file path=xl/sharedStrings.xml><?xml version="1.0" encoding="utf-8"?>
<sst xmlns="http://schemas.openxmlformats.org/spreadsheetml/2006/main" count="768" uniqueCount="550">
  <si>
    <t>CUSIP</t>
  </si>
  <si>
    <t>Name</t>
  </si>
  <si>
    <t>Ticker</t>
  </si>
  <si>
    <t>ISIN</t>
  </si>
  <si>
    <t>Sector</t>
  </si>
  <si>
    <t>PX_LAST</t>
  </si>
  <si>
    <t>Health Care</t>
  </si>
  <si>
    <t>Industrials</t>
  </si>
  <si>
    <t>Financials</t>
  </si>
  <si>
    <t>Long Market Value</t>
  </si>
  <si>
    <t>Long Weight</t>
  </si>
  <si>
    <t>Short Shares</t>
  </si>
  <si>
    <t>Short Market Value</t>
  </si>
  <si>
    <t>Short Weight</t>
  </si>
  <si>
    <t>Long Index Swap Terms</t>
  </si>
  <si>
    <t>Trade Date</t>
  </si>
  <si>
    <t>Effective Date</t>
  </si>
  <si>
    <t>Termination Date</t>
  </si>
  <si>
    <t>Settlement Currency</t>
  </si>
  <si>
    <t>USD</t>
  </si>
  <si>
    <t>Index Ticker</t>
  </si>
  <si>
    <t>Floating Base Rate</t>
  </si>
  <si>
    <t>Floating Maturity</t>
  </si>
  <si>
    <t>Spread</t>
  </si>
  <si>
    <t>35 bps</t>
  </si>
  <si>
    <t>-40 bps</t>
  </si>
  <si>
    <t>Day Count</t>
  </si>
  <si>
    <t>Actual/360</t>
  </si>
  <si>
    <t>Counterparty</t>
  </si>
  <si>
    <t>Morgan Stanley Capital Services LLC</t>
  </si>
  <si>
    <t>Short Index Swap Terms</t>
  </si>
  <si>
    <t>Information Technology</t>
  </si>
  <si>
    <t>Communication Services</t>
  </si>
  <si>
    <t>Consumer Discretionary</t>
  </si>
  <si>
    <t>Consumer Staples</t>
  </si>
  <si>
    <t>SEDOL</t>
  </si>
  <si>
    <t>As of Open Date</t>
  </si>
  <si>
    <t>Long Shares</t>
  </si>
  <si>
    <t>Energy</t>
  </si>
  <si>
    <t>Equity Notional Amount Outstanding</t>
  </si>
  <si>
    <t>DJTLABT</t>
  </si>
  <si>
    <t>DJTSABT</t>
  </si>
  <si>
    <t>Current Index Level</t>
  </si>
  <si>
    <t>Real Estate</t>
  </si>
  <si>
    <t>ALLY</t>
  </si>
  <si>
    <t>Ally Financial Inc</t>
  </si>
  <si>
    <t>02005N100</t>
  </si>
  <si>
    <t>B72XK05</t>
  </si>
  <si>
    <t>US02005N1000</t>
  </si>
  <si>
    <t>NTAP</t>
  </si>
  <si>
    <t>NetApp Inc</t>
  </si>
  <si>
    <t>64110D104</t>
  </si>
  <si>
    <t>2630643</t>
  </si>
  <si>
    <t>US64110D1046</t>
  </si>
  <si>
    <t>ROL</t>
  </si>
  <si>
    <t>Rollins Inc</t>
  </si>
  <si>
    <t>775711104</t>
  </si>
  <si>
    <t>2747305</t>
  </si>
  <si>
    <t>US7757111049</t>
  </si>
  <si>
    <t>CVNA</t>
  </si>
  <si>
    <t>Carvana Co.-A</t>
  </si>
  <si>
    <t>146869102</t>
  </si>
  <si>
    <t>BYQHPG3</t>
  </si>
  <si>
    <t>US1468691027</t>
  </si>
  <si>
    <t>CFG</t>
  </si>
  <si>
    <t>Citizens Financial Group Inc</t>
  </si>
  <si>
    <t>174610105</t>
  </si>
  <si>
    <t>BQRX1X3</t>
  </si>
  <si>
    <t>US1746101054</t>
  </si>
  <si>
    <t>NCLH</t>
  </si>
  <si>
    <t>Norwegian Cruise Line Holdings Ltd</t>
  </si>
  <si>
    <t>G66721104</t>
  </si>
  <si>
    <t>B9CGTC3</t>
  </si>
  <si>
    <t>BMG667211046</t>
  </si>
  <si>
    <t>HOOD</t>
  </si>
  <si>
    <t>Robinhood Markets Inc A</t>
  </si>
  <si>
    <t>770700102</t>
  </si>
  <si>
    <t>BP0TQN6</t>
  </si>
  <si>
    <t>US7707001027</t>
  </si>
  <si>
    <t>VNO</t>
  </si>
  <si>
    <t>Vornado Realty Trust</t>
  </si>
  <si>
    <t>929042109</t>
  </si>
  <si>
    <t>2933632</t>
  </si>
  <si>
    <t>US9290421091</t>
  </si>
  <si>
    <t>28 September 2023</t>
  </si>
  <si>
    <t>2 October 2023</t>
  </si>
  <si>
    <t>29 September 2025</t>
  </si>
  <si>
    <t>US Federal Funds Effective Rate</t>
  </si>
  <si>
    <t>Daily</t>
  </si>
  <si>
    <t>AZO</t>
  </si>
  <si>
    <t>AutoZone Inc</t>
  </si>
  <si>
    <t>053332102</t>
  </si>
  <si>
    <t>2065955</t>
  </si>
  <si>
    <t>US0533321024</t>
  </si>
  <si>
    <t>BWXT</t>
  </si>
  <si>
    <t>BWX Technologies Inc.</t>
  </si>
  <si>
    <t>05605H100</t>
  </si>
  <si>
    <t>BZ0W624</t>
  </si>
  <si>
    <t>US05605H1005</t>
  </si>
  <si>
    <t>CHH</t>
  </si>
  <si>
    <t>Choice Hotels Intl</t>
  </si>
  <si>
    <t>169905106</t>
  </si>
  <si>
    <t>2106780</t>
  </si>
  <si>
    <t>US1699051066</t>
  </si>
  <si>
    <t>CLH</t>
  </si>
  <si>
    <t>Clean Harbors Inc</t>
  </si>
  <si>
    <t>184496107</t>
  </si>
  <si>
    <t>2202473</t>
  </si>
  <si>
    <t>US1844961078</t>
  </si>
  <si>
    <t>MSI</t>
  </si>
  <si>
    <t>Motorola Solutions Inc</t>
  </si>
  <si>
    <t>620076307</t>
  </si>
  <si>
    <t>B5BKPQ4</t>
  </si>
  <si>
    <t>US6200763075</t>
  </si>
  <si>
    <t>RYAN</t>
  </si>
  <si>
    <t>Ryan Specialty Holdings, Inc.</t>
  </si>
  <si>
    <t>78351F107</t>
  </si>
  <si>
    <t>BNXKSK3</t>
  </si>
  <si>
    <t>US78351F1075</t>
  </si>
  <si>
    <t>TPL</t>
  </si>
  <si>
    <t>Texas Pacific Land Corporation</t>
  </si>
  <si>
    <t>88262P102</t>
  </si>
  <si>
    <t>BM99VY2</t>
  </si>
  <si>
    <t>US88262P1021</t>
  </si>
  <si>
    <t>DUOL</t>
  </si>
  <si>
    <t>Duolingo Inc A</t>
  </si>
  <si>
    <t>26603R106</t>
  </si>
  <si>
    <t>BMCM6P4</t>
  </si>
  <si>
    <t>US26603R1068</t>
  </si>
  <si>
    <t>20240701</t>
  </si>
  <si>
    <t>ABBV</t>
  </si>
  <si>
    <t>AbbVie Inc.</t>
  </si>
  <si>
    <t>00287Y109</t>
  </si>
  <si>
    <t>B92SR70</t>
  </si>
  <si>
    <t>US00287Y1091</t>
  </si>
  <si>
    <t>AGL</t>
  </si>
  <si>
    <t>agilon health, inc.</t>
  </si>
  <si>
    <t>00857U107</t>
  </si>
  <si>
    <t>BLR4TK4</t>
  </si>
  <si>
    <t>US00857U1079</t>
  </si>
  <si>
    <t>AON</t>
  </si>
  <si>
    <t>Aon plc</t>
  </si>
  <si>
    <t>G0403H108</t>
  </si>
  <si>
    <t>BLP1HW5</t>
  </si>
  <si>
    <t>IE00BLP1HW54</t>
  </si>
  <si>
    <t>T</t>
  </si>
  <si>
    <t>AT&amp;T Inc</t>
  </si>
  <si>
    <t>00206R102</t>
  </si>
  <si>
    <t>2831811</t>
  </si>
  <si>
    <t>US00206R1023</t>
  </si>
  <si>
    <t>AVB</t>
  </si>
  <si>
    <t>AvalonBay Communities Inc</t>
  </si>
  <si>
    <t>053484101</t>
  </si>
  <si>
    <t>2131179</t>
  </si>
  <si>
    <t>US0534841012</t>
  </si>
  <si>
    <t>BMRN</t>
  </si>
  <si>
    <t>Biomarin Pharmaceutical Inc</t>
  </si>
  <si>
    <t>09061G101</t>
  </si>
  <si>
    <t>2437071</t>
  </si>
  <si>
    <t>US09061G1013</t>
  </si>
  <si>
    <t>LNG</t>
  </si>
  <si>
    <t>Cheniere Energy Inc</t>
  </si>
  <si>
    <t>16411R208</t>
  </si>
  <si>
    <t>2654364</t>
  </si>
  <si>
    <t>US16411R2085</t>
  </si>
  <si>
    <t>CDP</t>
  </si>
  <si>
    <t>COPT Defense Properties</t>
  </si>
  <si>
    <t>22002T108</t>
  </si>
  <si>
    <t>2756152</t>
  </si>
  <si>
    <t>US22002T1088</t>
  </si>
  <si>
    <t>GLW</t>
  </si>
  <si>
    <t>Corning Inc</t>
  </si>
  <si>
    <t>219350105</t>
  </si>
  <si>
    <t>2224701</t>
  </si>
  <si>
    <t>US2193501051</t>
  </si>
  <si>
    <t>LLY</t>
  </si>
  <si>
    <t>Eli Lilly &amp; Co</t>
  </si>
  <si>
    <t>532457108</t>
  </si>
  <si>
    <t>2516152</t>
  </si>
  <si>
    <t>US5324571083</t>
  </si>
  <si>
    <t>ELS</t>
  </si>
  <si>
    <t>Equity Lifestyle Properties Inc</t>
  </si>
  <si>
    <t>29472R108</t>
  </si>
  <si>
    <t>2563125</t>
  </si>
  <si>
    <t>US29472R1086</t>
  </si>
  <si>
    <t>EQR</t>
  </si>
  <si>
    <t>Equity Residential</t>
  </si>
  <si>
    <t>29476L107</t>
  </si>
  <si>
    <t>2319157</t>
  </si>
  <si>
    <t>US29476L1070</t>
  </si>
  <si>
    <t>FOXF</t>
  </si>
  <si>
    <t>Fox Factory Holding Corp</t>
  </si>
  <si>
    <t>35138V102</t>
  </si>
  <si>
    <t>BCRY5K3</t>
  </si>
  <si>
    <t>US35138V1026</t>
  </si>
  <si>
    <t>GILD</t>
  </si>
  <si>
    <t>Gilead Sciences Inc</t>
  </si>
  <si>
    <t>375558103</t>
  </si>
  <si>
    <t>2369174</t>
  </si>
  <si>
    <t>US3755581036</t>
  </si>
  <si>
    <t>GWRE</t>
  </si>
  <si>
    <t>Guidewire Software</t>
  </si>
  <si>
    <t>40171V100</t>
  </si>
  <si>
    <t>B7JYSG3</t>
  </si>
  <si>
    <t>US40171V1008</t>
  </si>
  <si>
    <t>HRB</t>
  </si>
  <si>
    <t>H&amp;R Block Inc</t>
  </si>
  <si>
    <t>093671105</t>
  </si>
  <si>
    <t>2105505</t>
  </si>
  <si>
    <t>US0936711052</t>
  </si>
  <si>
    <t>HQY</t>
  </si>
  <si>
    <t>HealthEquity Inc</t>
  </si>
  <si>
    <t>42226A107</t>
  </si>
  <si>
    <t>BP8XZL1</t>
  </si>
  <si>
    <t>US42226A1079</t>
  </si>
  <si>
    <t>HEI</t>
  </si>
  <si>
    <t>HEICO Corp</t>
  </si>
  <si>
    <t>422806109</t>
  </si>
  <si>
    <t>2419217</t>
  </si>
  <si>
    <t>US4228061093</t>
  </si>
  <si>
    <t>HLT</t>
  </si>
  <si>
    <t>Hilton Worldwide Holdings  Inc</t>
  </si>
  <si>
    <t>43300A203</t>
  </si>
  <si>
    <t>BYVMW06</t>
  </si>
  <si>
    <t>US43300A2033</t>
  </si>
  <si>
    <t>HON</t>
  </si>
  <si>
    <t>Honeywell Intl Inc</t>
  </si>
  <si>
    <t>438516106</t>
  </si>
  <si>
    <t>2020459</t>
  </si>
  <si>
    <t>US4385161066</t>
  </si>
  <si>
    <t>HPQ</t>
  </si>
  <si>
    <t>HP Inc</t>
  </si>
  <si>
    <t>40434L105</t>
  </si>
  <si>
    <t>BYX4D52</t>
  </si>
  <si>
    <t>US40434L1052</t>
  </si>
  <si>
    <t>HUM</t>
  </si>
  <si>
    <t>Humana Inc</t>
  </si>
  <si>
    <t>444859102</t>
  </si>
  <si>
    <t>2445063</t>
  </si>
  <si>
    <t>US4448591028</t>
  </si>
  <si>
    <t>JNPR</t>
  </si>
  <si>
    <t>Juniper Networks Inc</t>
  </si>
  <si>
    <t>48203R104</t>
  </si>
  <si>
    <t>2431846</t>
  </si>
  <si>
    <t>US48203R1041</t>
  </si>
  <si>
    <t>LBTYK</t>
  </si>
  <si>
    <t>Liberty Global plc C</t>
  </si>
  <si>
    <t>G61188127</t>
  </si>
  <si>
    <t>BS71BR5</t>
  </si>
  <si>
    <t>BMG611881274</t>
  </si>
  <si>
    <t>MCK</t>
  </si>
  <si>
    <t>McKesson Corp</t>
  </si>
  <si>
    <t>58155Q103</t>
  </si>
  <si>
    <t>2378534</t>
  </si>
  <si>
    <t>US58155Q1031</t>
  </si>
  <si>
    <t>MUSA</t>
  </si>
  <si>
    <t>Murphy USA Inc</t>
  </si>
  <si>
    <t>626755102</t>
  </si>
  <si>
    <t>BCZWJ63</t>
  </si>
  <si>
    <t>US6267551025</t>
  </si>
  <si>
    <t>ORLY</t>
  </si>
  <si>
    <t>O'Reilly Automotive</t>
  </si>
  <si>
    <t>67103H107</t>
  </si>
  <si>
    <t>B65LWX6</t>
  </si>
  <si>
    <t>US67103H1077</t>
  </si>
  <si>
    <t>OLLI</t>
  </si>
  <si>
    <t>Ollie's Bargain Outlet Holdings, Inc.</t>
  </si>
  <si>
    <t>681116109</t>
  </si>
  <si>
    <t>BZ22B38</t>
  </si>
  <si>
    <t>US6811161099</t>
  </si>
  <si>
    <t>OHI</t>
  </si>
  <si>
    <t>Omega Healthcare Investors</t>
  </si>
  <si>
    <t>681936100</t>
  </si>
  <si>
    <t>2043274</t>
  </si>
  <si>
    <t>US6819361006</t>
  </si>
  <si>
    <t>RSG</t>
  </si>
  <si>
    <t>Republic Services Inc</t>
  </si>
  <si>
    <t>760759100</t>
  </si>
  <si>
    <t>2262530</t>
  </si>
  <si>
    <t>US7607591002</t>
  </si>
  <si>
    <t>ROP</t>
  </si>
  <si>
    <t>Roper Technologies, Inc</t>
  </si>
  <si>
    <t>776696106</t>
  </si>
  <si>
    <t>2749602</t>
  </si>
  <si>
    <t>US7766961061</t>
  </si>
  <si>
    <t>SBRA</t>
  </si>
  <si>
    <t>Sabra Health Care REIT</t>
  </si>
  <si>
    <t>78573L106</t>
  </si>
  <si>
    <t>B5NLBP6</t>
  </si>
  <si>
    <t>US78573L1061</t>
  </si>
  <si>
    <t>SRPT</t>
  </si>
  <si>
    <t>Sarepta Therapeutics Inc</t>
  </si>
  <si>
    <t>803607100</t>
  </si>
  <si>
    <t>B8DPDT7</t>
  </si>
  <si>
    <t>US8036071004</t>
  </si>
  <si>
    <t>SBAC</t>
  </si>
  <si>
    <t>SBA Communications Corp</t>
  </si>
  <si>
    <t>78410G104</t>
  </si>
  <si>
    <t>BZ6TS23</t>
  </si>
  <si>
    <t>US78410G1040</t>
  </si>
  <si>
    <t>SFM</t>
  </si>
  <si>
    <t>Sprouts Farmers Markets Inc</t>
  </si>
  <si>
    <t>85208M102</t>
  </si>
  <si>
    <t>BCGCR79</t>
  </si>
  <si>
    <t>US85208M1027</t>
  </si>
  <si>
    <t>TMUS</t>
  </si>
  <si>
    <t>T-Mobile US Inc</t>
  </si>
  <si>
    <t>872590104</t>
  </si>
  <si>
    <t>B94Q9V0</t>
  </si>
  <si>
    <t>US8725901040</t>
  </si>
  <si>
    <t>TJX</t>
  </si>
  <si>
    <t>TJX Cos Inc</t>
  </si>
  <si>
    <t>872540109</t>
  </si>
  <si>
    <t>2989301</t>
  </si>
  <si>
    <t>US8725401090</t>
  </si>
  <si>
    <t>VRSK</t>
  </si>
  <si>
    <t>Verisk Analytics Inc</t>
  </si>
  <si>
    <t>92345Y106</t>
  </si>
  <si>
    <t>B4P9W92</t>
  </si>
  <si>
    <t>US92345Y1064</t>
  </si>
  <si>
    <t>VFC</t>
  </si>
  <si>
    <t>VF Corp</t>
  </si>
  <si>
    <t>918204108</t>
  </si>
  <si>
    <t>2928683</t>
  </si>
  <si>
    <t>US9182041080</t>
  </si>
  <si>
    <t>WTM</t>
  </si>
  <si>
    <t>White Mountains Insurance Group Inc</t>
  </si>
  <si>
    <t>G9618E107</t>
  </si>
  <si>
    <t>2339252</t>
  </si>
  <si>
    <t>BMG9618E1075</t>
  </si>
  <si>
    <t>WH</t>
  </si>
  <si>
    <t>Wyndham Hotel &amp; Resorts Inc.</t>
  </si>
  <si>
    <t>98311A105</t>
  </si>
  <si>
    <t>BF108P4</t>
  </si>
  <si>
    <t>US98311A1051</t>
  </si>
  <si>
    <t>ABNB</t>
  </si>
  <si>
    <t>Airbnb, Inc. Class A</t>
  </si>
  <si>
    <t>009066101</t>
  </si>
  <si>
    <t>BMGYYH4</t>
  </si>
  <si>
    <t>US0090661010</t>
  </si>
  <si>
    <t>AMKR</t>
  </si>
  <si>
    <t>Amkor Technology Inc</t>
  </si>
  <si>
    <t>031652100</t>
  </si>
  <si>
    <t>2242929</t>
  </si>
  <si>
    <t>US0316521006</t>
  </si>
  <si>
    <t>APG</t>
  </si>
  <si>
    <t>APi Group Corporation</t>
  </si>
  <si>
    <t>00187Y100</t>
  </si>
  <si>
    <t>BMBPH06</t>
  </si>
  <si>
    <t>US00187Y1001</t>
  </si>
  <si>
    <t>ARWR</t>
  </si>
  <si>
    <t>Arrowhead Pharmaceuticals, Inc</t>
  </si>
  <si>
    <t>04280A100</t>
  </si>
  <si>
    <t>BYQBFJ8</t>
  </si>
  <si>
    <t>US04280A1007</t>
  </si>
  <si>
    <t>SAM</t>
  </si>
  <si>
    <t>Boston Beer Inc A</t>
  </si>
  <si>
    <t>100557107</t>
  </si>
  <si>
    <t>2113393</t>
  </si>
  <si>
    <t>US1005571070</t>
  </si>
  <si>
    <t>AVGO</t>
  </si>
  <si>
    <t>Broadcom Inc</t>
  </si>
  <si>
    <t>11135F101</t>
  </si>
  <si>
    <t>BDZ78H9</t>
  </si>
  <si>
    <t>US11135F1012</t>
  </si>
  <si>
    <t>BXP</t>
  </si>
  <si>
    <t>BXP, Inc.</t>
  </si>
  <si>
    <t>101121101</t>
  </si>
  <si>
    <t>2019479</t>
  </si>
  <si>
    <t>US1011211018</t>
  </si>
  <si>
    <t>CZR</t>
  </si>
  <si>
    <t>Caesars Entertainment, Inc.</t>
  </si>
  <si>
    <t>12769G100</t>
  </si>
  <si>
    <t>BMWWGB0</t>
  </si>
  <si>
    <t>US12769G1004</t>
  </si>
  <si>
    <t>CCL</t>
  </si>
  <si>
    <t>Carnival Corp</t>
  </si>
  <si>
    <t>143658300</t>
  </si>
  <si>
    <t>2523044</t>
  </si>
  <si>
    <t>PA1436583006</t>
  </si>
  <si>
    <t>CHWY</t>
  </si>
  <si>
    <t>Chewy, Inc.-A</t>
  </si>
  <si>
    <t>16679L109</t>
  </si>
  <si>
    <t>BJLFHW7</t>
  </si>
  <si>
    <t>US16679L1098</t>
  </si>
  <si>
    <t>NET</t>
  </si>
  <si>
    <t>Cloudflare Inc.-A</t>
  </si>
  <si>
    <t>18915M107</t>
  </si>
  <si>
    <t>BJXC5M2</t>
  </si>
  <si>
    <t>US18915M1071</t>
  </si>
  <si>
    <t>COHR</t>
  </si>
  <si>
    <t>Coherent Corp.</t>
  </si>
  <si>
    <t>19247G107</t>
  </si>
  <si>
    <t>BNG8Z81</t>
  </si>
  <si>
    <t>US19247G1076</t>
  </si>
  <si>
    <t>DNLI</t>
  </si>
  <si>
    <t>Denali Therapeutics Inc.</t>
  </si>
  <si>
    <t>24823R105</t>
  </si>
  <si>
    <t>BD2B4V0</t>
  </si>
  <si>
    <t>US24823R1059</t>
  </si>
  <si>
    <t>DKNG</t>
  </si>
  <si>
    <t>DraftKings Inc Class A</t>
  </si>
  <si>
    <t>26142V105</t>
  </si>
  <si>
    <t>BLDDH12</t>
  </si>
  <si>
    <t>US26142V1052</t>
  </si>
  <si>
    <t>ELF</t>
  </si>
  <si>
    <t>e.l.f. Beauty, Inc.</t>
  </si>
  <si>
    <t>26856L103</t>
  </si>
  <si>
    <t>BDDQ975</t>
  </si>
  <si>
    <t>US26856L1035</t>
  </si>
  <si>
    <t>EXPE</t>
  </si>
  <si>
    <t>Expedia Group, Inc.</t>
  </si>
  <si>
    <t>30212P303</t>
  </si>
  <si>
    <t>B748CK2</t>
  </si>
  <si>
    <t>US30212P3038</t>
  </si>
  <si>
    <t>GME</t>
  </si>
  <si>
    <t>GameStop Corp A</t>
  </si>
  <si>
    <t>36467W109</t>
  </si>
  <si>
    <t>B0LLFT5</t>
  </si>
  <si>
    <t>US36467W1099</t>
  </si>
  <si>
    <t>GH</t>
  </si>
  <si>
    <t>Guardant Health, Inc.</t>
  </si>
  <si>
    <t>40131M109</t>
  </si>
  <si>
    <t>BFXC911</t>
  </si>
  <si>
    <t>US40131M1099</t>
  </si>
  <si>
    <t>GXO</t>
  </si>
  <si>
    <t>GXO Logistics, Inc.</t>
  </si>
  <si>
    <t>36262G101</t>
  </si>
  <si>
    <t>BNNTGF1</t>
  </si>
  <si>
    <t>US36262G1013</t>
  </si>
  <si>
    <t>ICUI</t>
  </si>
  <si>
    <t>ICU Medical Inc</t>
  </si>
  <si>
    <t>44930G107</t>
  </si>
  <si>
    <t>2451918</t>
  </si>
  <si>
    <t>US44930G1076</t>
  </si>
  <si>
    <t>JEF</t>
  </si>
  <si>
    <t>Jefferies Financial Group Inc.</t>
  </si>
  <si>
    <t>47233W109</t>
  </si>
  <si>
    <t>BG0Q4Z2</t>
  </si>
  <si>
    <t>US47233W1099</t>
  </si>
  <si>
    <t>JOBY</t>
  </si>
  <si>
    <t>Joby Aviation, Inc</t>
  </si>
  <si>
    <t>G65163100</t>
  </si>
  <si>
    <t>BMCRLL0</t>
  </si>
  <si>
    <t>KYG651631007</t>
  </si>
  <si>
    <t>JLL</t>
  </si>
  <si>
    <t>Jones Lang Lasalle Inc</t>
  </si>
  <si>
    <t>48020Q107</t>
  </si>
  <si>
    <t>2040640</t>
  </si>
  <si>
    <t>US48020Q1076</t>
  </si>
  <si>
    <t>LITE</t>
  </si>
  <si>
    <t>Lumentum Holdings Inc</t>
  </si>
  <si>
    <t>55024U109</t>
  </si>
  <si>
    <t>BYM9ZP2</t>
  </si>
  <si>
    <t>US55024U1097</t>
  </si>
  <si>
    <t>MPWR</t>
  </si>
  <si>
    <t>Monolithic Power Systems</t>
  </si>
  <si>
    <t>609839105</t>
  </si>
  <si>
    <t>B01Z7J1</t>
  </si>
  <si>
    <t>US6098391054</t>
  </si>
  <si>
    <t>NVDA</t>
  </si>
  <si>
    <t>Nvidia Corp</t>
  </si>
  <si>
    <t>67066G104</t>
  </si>
  <si>
    <t>2379504</t>
  </si>
  <si>
    <t>US67066G1040</t>
  </si>
  <si>
    <t>PLTR</t>
  </si>
  <si>
    <t>Palantir Technologies Inc. Class A</t>
  </si>
  <si>
    <t>69608A108</t>
  </si>
  <si>
    <t>BN78DQ4</t>
  </si>
  <si>
    <t>US69608A1088</t>
  </si>
  <si>
    <t>PTON</t>
  </si>
  <si>
    <t>Peloton Interactive, Inc.</t>
  </si>
  <si>
    <t>70614W100</t>
  </si>
  <si>
    <t>BJ7WJS2</t>
  </si>
  <si>
    <t>US70614W1009</t>
  </si>
  <si>
    <t>PENN</t>
  </si>
  <si>
    <t>PENN Entertainment, Inc.</t>
  </si>
  <si>
    <t>707569109</t>
  </si>
  <si>
    <t>2682105</t>
  </si>
  <si>
    <t>US7075691094</t>
  </si>
  <si>
    <t>PINS</t>
  </si>
  <si>
    <t>Pinterest Inc.</t>
  </si>
  <si>
    <t>72352L106</t>
  </si>
  <si>
    <t>BJ2Z0H2</t>
  </si>
  <si>
    <t>US72352L1061</t>
  </si>
  <si>
    <t>PLD</t>
  </si>
  <si>
    <t>ProLogis Inc</t>
  </si>
  <si>
    <t>74340W103</t>
  </si>
  <si>
    <t>B44WZD7</t>
  </si>
  <si>
    <t>US74340W1036</t>
  </si>
  <si>
    <t>RMBS</t>
  </si>
  <si>
    <t>Rambus Inc</t>
  </si>
  <si>
    <t>750917106</t>
  </si>
  <si>
    <t>2721967</t>
  </si>
  <si>
    <t>US7509171069</t>
  </si>
  <si>
    <t>RIVN</t>
  </si>
  <si>
    <t>Rivian Automotive, Inc.</t>
  </si>
  <si>
    <t>76954A103</t>
  </si>
  <si>
    <t>BL98841</t>
  </si>
  <si>
    <t>US76954A1034</t>
  </si>
  <si>
    <t>RBLX</t>
  </si>
  <si>
    <t>Roblox Corporation</t>
  </si>
  <si>
    <t>771049103</t>
  </si>
  <si>
    <t>BMWBC20</t>
  </si>
  <si>
    <t>US7710491033</t>
  </si>
  <si>
    <t>ROKU</t>
  </si>
  <si>
    <t>Roku Inc Class A</t>
  </si>
  <si>
    <t>77543R102</t>
  </si>
  <si>
    <t>BZ1LFG7</t>
  </si>
  <si>
    <t>US77543R1023</t>
  </si>
  <si>
    <t>SAIA</t>
  </si>
  <si>
    <t>Saia Inc</t>
  </si>
  <si>
    <t>78709Y105</t>
  </si>
  <si>
    <t>2982399</t>
  </si>
  <si>
    <t>US78709Y1055</t>
  </si>
  <si>
    <t>FOUR</t>
  </si>
  <si>
    <t>Shift4 Payments, Inc.-A</t>
  </si>
  <si>
    <t>82452J109</t>
  </si>
  <si>
    <t>BLF0L75</t>
  </si>
  <si>
    <t>US82452J1097</t>
  </si>
  <si>
    <t>SNAP</t>
  </si>
  <si>
    <t>Snap, Inc.</t>
  </si>
  <si>
    <t>83304A106</t>
  </si>
  <si>
    <t>BD8DJ71</t>
  </si>
  <si>
    <t>US83304A1060</t>
  </si>
  <si>
    <t>SNV</t>
  </si>
  <si>
    <t>Synovus Financial Corp (GA)</t>
  </si>
  <si>
    <t>87161C501</t>
  </si>
  <si>
    <t>BMH4NJ8</t>
  </si>
  <si>
    <t>US87161C5013</t>
  </si>
  <si>
    <t>TSLA</t>
  </si>
  <si>
    <t>Tesla, Inc</t>
  </si>
  <si>
    <t>88160R101</t>
  </si>
  <si>
    <t>B616C79</t>
  </si>
  <si>
    <t>US88160R1014</t>
  </si>
  <si>
    <t>UBER</t>
  </si>
  <si>
    <t>Uber Technologies Inc.</t>
  </si>
  <si>
    <t>90353T100</t>
  </si>
  <si>
    <t>BK6N347</t>
  </si>
  <si>
    <t>US90353T1007</t>
  </si>
  <si>
    <t>Z</t>
  </si>
  <si>
    <t>Zillow Group Inc C</t>
  </si>
  <si>
    <t>98954M200</t>
  </si>
  <si>
    <t>BYXJF62</t>
  </si>
  <si>
    <t>US98954M2008</t>
  </si>
  <si>
    <t>ZS</t>
  </si>
  <si>
    <t>Zscaler, Inc.</t>
  </si>
  <si>
    <t>98980G102</t>
  </si>
  <si>
    <t>BZ00V34</t>
  </si>
  <si>
    <t>US98980G1022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</si>
</sst>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00"/>
    <numFmt numFmtId="165" formatCode="_(&quot;$&quot;* #,##0.0000_);_(&quot;$&quot;* \(#,##0.00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 applyAlignment="1">
      <alignment horizontal="center" wrapText="1"/>
    </xf>
    <xf numFmtId="10" fontId="0" fillId="0" borderId="0" xfId="2" applyNumberFormat="1" applyFont="1" applyFill="1" applyAlignment="1">
      <alignment horizontal="center" wrapText="1"/>
    </xf>
    <xf numFmtId="49" fontId="0" fillId="0" borderId="0" xfId="0" applyNumberFormat="1"/>
    <xf numFmtId="44" fontId="0" fillId="0" borderId="0" xfId="1" applyFont="1"/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0" fontId="0" fillId="0" borderId="0" xfId="1" applyNumberFormat="1" applyFont="1"/>
    <xf numFmtId="4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7" fontId="0" fillId="0" borderId="0" xfId="1" applyNumberFormat="1" applyFo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5" fontId="0" fillId="0" borderId="4" xfId="0" quotePrefix="1" applyNumberFormat="1" applyBorder="1" applyAlignment="1">
      <alignment horizontal="right"/>
    </xf>
    <xf numFmtId="0" fontId="0" fillId="0" borderId="5" xfId="0" applyBorder="1"/>
    <xf numFmtId="15" fontId="0" fillId="0" borderId="6" xfId="0" quotePrefix="1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44" fontId="0" fillId="0" borderId="6" xfId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0" fillId="0" borderId="9" xfId="0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13"/>
  <sheetViews>
    <sheetView tabSelected="1" workbookViewId="0"/>
  </sheetViews>
  <sheetFormatPr defaultRowHeight="15" x14ac:dyDescent="0.25"/>
  <cols>
    <col min="1" max="1" width="34.42578125" bestFit="1" customWidth="1"/>
    <col min="2" max="2" width="33" bestFit="1" customWidth="1"/>
    <col min="4" max="4" width="34.42578125" bestFit="1" customWidth="1"/>
    <col min="5" max="5" width="33" bestFit="1" customWidth="1"/>
  </cols>
  <sheetData>
    <row r="1" spans="1:5" ht="15.75" thickBot="1" x14ac:dyDescent="0.3">
      <c r="A1" s="12" t="s">
        <v>14</v>
      </c>
      <c r="B1" s="13"/>
      <c r="D1" s="12" t="s">
        <v>30</v>
      </c>
      <c r="E1" s="13"/>
    </row>
    <row r="2" spans="1:5" x14ac:dyDescent="0.25">
      <c r="A2" s="14" t="s">
        <v>15</v>
      </c>
      <c r="B2" s="15" t="s">
        <v>84</v>
      </c>
      <c r="D2" s="14" t="s">
        <v>15</v>
      </c>
      <c r="E2" s="15" t="s">
        <v>84</v>
      </c>
    </row>
    <row r="3" spans="1:5" x14ac:dyDescent="0.25">
      <c r="A3" s="16" t="s">
        <v>16</v>
      </c>
      <c r="B3" s="17" t="s">
        <v>85</v>
      </c>
      <c r="D3" s="16" t="s">
        <v>16</v>
      </c>
      <c r="E3" s="17" t="s">
        <v>85</v>
      </c>
    </row>
    <row r="4" spans="1:5" x14ac:dyDescent="0.25">
      <c r="A4" s="16" t="s">
        <v>17</v>
      </c>
      <c r="B4" s="15" t="s">
        <v>86</v>
      </c>
      <c r="D4" s="16" t="s">
        <v>17</v>
      </c>
      <c r="E4" s="15" t="s">
        <v>86</v>
      </c>
    </row>
    <row r="5" spans="1:5" x14ac:dyDescent="0.25">
      <c r="A5" s="16" t="s">
        <v>18</v>
      </c>
      <c r="B5" s="18" t="s">
        <v>19</v>
      </c>
      <c r="D5" s="16" t="s">
        <v>18</v>
      </c>
      <c r="E5" s="18" t="s">
        <v>19</v>
      </c>
    </row>
    <row r="6" spans="1:5" x14ac:dyDescent="0.25">
      <c r="A6" s="16" t="s">
        <v>39</v>
      </c>
      <c r="B6" s="22">
        <v>39888936.608400002</v>
      </c>
      <c r="D6" s="16" t="s">
        <v>39</v>
      </c>
      <c r="E6" s="22">
        <v>-39010596.255199999</v>
      </c>
    </row>
    <row r="7" spans="1:5" x14ac:dyDescent="0.25">
      <c r="A7" s="16" t="s">
        <v>20</v>
      </c>
      <c r="B7" s="18" t="s">
        <v>40</v>
      </c>
      <c r="D7" s="16" t="s">
        <v>20</v>
      </c>
      <c r="E7" s="18" t="s">
        <v>41</v>
      </c>
    </row>
    <row r="8" spans="1:5" x14ac:dyDescent="0.25">
      <c r="A8" s="16" t="s">
        <v>42</v>
      </c>
      <c r="B8" s="23">
        <v>3910.6801</v>
      </c>
      <c r="D8" s="16" t="s">
        <v>42</v>
      </c>
      <c r="E8" s="23">
        <v>2731.8344999999999</v>
      </c>
    </row>
    <row r="9" spans="1:5" x14ac:dyDescent="0.25">
      <c r="A9" s="16" t="s">
        <v>21</v>
      </c>
      <c r="B9" s="18" t="s">
        <v>87</v>
      </c>
      <c r="D9" s="16" t="s">
        <v>21</v>
      </c>
      <c r="E9" s="18" t="s">
        <v>87</v>
      </c>
    </row>
    <row r="10" spans="1:5" x14ac:dyDescent="0.25">
      <c r="A10" s="16" t="s">
        <v>22</v>
      </c>
      <c r="B10" s="24" t="s">
        <v>88</v>
      </c>
      <c r="D10" s="16" t="s">
        <v>22</v>
      </c>
      <c r="E10" s="24" t="s">
        <v>88</v>
      </c>
    </row>
    <row r="11" spans="1:5" x14ac:dyDescent="0.25">
      <c r="A11" s="16" t="s">
        <v>23</v>
      </c>
      <c r="B11" s="19" t="s">
        <v>24</v>
      </c>
      <c r="D11" s="16" t="s">
        <v>23</v>
      </c>
      <c r="E11" s="19" t="s">
        <v>25</v>
      </c>
    </row>
    <row r="12" spans="1:5" x14ac:dyDescent="0.25">
      <c r="A12" s="16" t="s">
        <v>26</v>
      </c>
      <c r="B12" s="19" t="s">
        <v>27</v>
      </c>
      <c r="D12" s="16" t="s">
        <v>26</v>
      </c>
      <c r="E12" s="19" t="s">
        <v>27</v>
      </c>
    </row>
    <row r="13" spans="1:5" ht="15.75" thickBot="1" x14ac:dyDescent="0.3">
      <c r="A13" s="20" t="s">
        <v>28</v>
      </c>
      <c r="B13" s="21" t="s">
        <v>29</v>
      </c>
      <c r="D13" s="20" t="s">
        <v>28</v>
      </c>
      <c r="E13" s="2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K20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42578125" style="3" bestFit="1" customWidth="1"/>
    <col min="3" max="3" width="33.42578125" style="3" bestFit="1" customWidth="1"/>
    <col min="4" max="4" width="10.85546875" style="3" bestFit="1" customWidth="1"/>
    <col min="5" max="5" width="10.140625" style="3" bestFit="1" customWidth="1"/>
    <col min="6" max="6" width="14.28515625" style="3" bestFit="1" customWidth="1"/>
    <col min="7" max="7" width="22.57031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36</v>
      </c>
      <c r="B1" s="1" t="s">
        <v>2</v>
      </c>
      <c r="C1" s="1" t="s">
        <v>1</v>
      </c>
      <c r="D1" s="1" t="s">
        <v>0</v>
      </c>
      <c r="E1" s="1" t="s">
        <v>35</v>
      </c>
      <c r="F1" s="1" t="s">
        <v>3</v>
      </c>
      <c r="G1" s="1" t="s">
        <v>4</v>
      </c>
      <c r="H1" s="9" t="s">
        <v>5</v>
      </c>
      <c r="I1" s="10" t="s">
        <v>37</v>
      </c>
      <c r="J1" s="9" t="s">
        <v>9</v>
      </c>
      <c r="K1" s="2" t="s">
        <v>10</v>
      </c>
    </row>
    <row r="2" spans="1:11" x14ac:dyDescent="0.25">
      <c r="A2" s="3" t="s">
        <v>129</v>
      </c>
      <c r="B2" s="3" t="s">
        <v>290</v>
      </c>
      <c r="C2" s="3" t="s">
        <v>291</v>
      </c>
      <c r="D2" s="3" t="s">
        <v>292</v>
      </c>
      <c r="E2" s="3" t="s">
        <v>293</v>
      </c>
      <c r="F2" s="3" t="s">
        <v>294</v>
      </c>
      <c r="G2" s="3" t="s">
        <v>6</v>
      </c>
      <c r="H2" s="11">
        <v>158</v>
      </c>
      <c r="I2" s="7">
        <v>0.17111584424599999</v>
      </c>
      <c r="J2" s="4">
        <f>$H2*$I2</f>
        <v>27.036303390867999</v>
      </c>
      <c r="K2" s="6">
        <f>$J2/3910.6801</f>
        <v>6.9134530822063407E-3</v>
      </c>
    </row>
    <row r="3" spans="1:11" x14ac:dyDescent="0.25">
      <c r="A3" s="3" t="s">
        <v>129</v>
      </c>
      <c r="B3" s="3" t="s">
        <v>265</v>
      </c>
      <c r="C3" s="3" t="s">
        <v>266</v>
      </c>
      <c r="D3" s="3" t="s">
        <v>267</v>
      </c>
      <c r="E3" s="3" t="s">
        <v>268</v>
      </c>
      <c r="F3" s="3" t="s">
        <v>269</v>
      </c>
      <c r="G3" s="3" t="s">
        <v>33</v>
      </c>
      <c r="H3" s="11">
        <v>98.17</v>
      </c>
      <c r="I3" s="7">
        <v>0.24572426037</v>
      </c>
      <c r="J3" s="4">
        <f>$H3*$I3</f>
        <v>24.122750640522902</v>
      </c>
      <c r="K3" s="6">
        <f>$J3/3910.6801</f>
        <v>6.168428514652196E-3</v>
      </c>
    </row>
    <row r="4" spans="1:11" x14ac:dyDescent="0.25">
      <c r="A4" s="3" t="s">
        <v>129</v>
      </c>
      <c r="B4" s="3" t="s">
        <v>119</v>
      </c>
      <c r="C4" s="3" t="s">
        <v>120</v>
      </c>
      <c r="D4" s="3" t="s">
        <v>121</v>
      </c>
      <c r="E4" s="3" t="s">
        <v>122</v>
      </c>
      <c r="F4" s="3" t="s">
        <v>123</v>
      </c>
      <c r="G4" s="3" t="s">
        <v>38</v>
      </c>
      <c r="H4" s="11">
        <v>724.27</v>
      </c>
      <c r="I4" s="7">
        <v>3.1423782068999997E-2</v>
      </c>
      <c r="J4" s="4">
        <f>$H4*$I4</f>
        <v>22.759302639114626</v>
      </c>
      <c r="K4" s="6">
        <f>$J4/3910.6801</f>
        <v>5.8197812291306125E-3</v>
      </c>
    </row>
    <row r="5" spans="1:11" x14ac:dyDescent="0.25">
      <c r="A5" s="3" t="s">
        <v>129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204</v>
      </c>
      <c r="G5" s="3" t="s">
        <v>31</v>
      </c>
      <c r="H5" s="11">
        <v>137.88999999999999</v>
      </c>
      <c r="I5" s="7">
        <v>0.16090738988</v>
      </c>
      <c r="J5" s="4">
        <f>$H5*$I5</f>
        <v>22.187519990553199</v>
      </c>
      <c r="K5" s="6">
        <f>$J5/3910.6801</f>
        <v>5.673570689290898E-3</v>
      </c>
    </row>
    <row r="6" spans="1:11" x14ac:dyDescent="0.25">
      <c r="A6" s="3" t="s">
        <v>129</v>
      </c>
      <c r="B6" s="3" t="s">
        <v>175</v>
      </c>
      <c r="C6" s="3" t="s">
        <v>176</v>
      </c>
      <c r="D6" s="3" t="s">
        <v>177</v>
      </c>
      <c r="E6" s="3" t="s">
        <v>178</v>
      </c>
      <c r="F6" s="3" t="s">
        <v>179</v>
      </c>
      <c r="G6" s="3" t="s">
        <v>6</v>
      </c>
      <c r="H6" s="11">
        <v>905.38</v>
      </c>
      <c r="I6" s="7">
        <v>2.4004850628E-2</v>
      </c>
      <c r="J6" s="4">
        <f>$H6*$I6</f>
        <v>21.733511661578639</v>
      </c>
      <c r="K6" s="6">
        <f>$J6/3910.6801</f>
        <v>5.5574762204606406E-3</v>
      </c>
    </row>
    <row r="7" spans="1:11" x14ac:dyDescent="0.25">
      <c r="A7" s="3" t="s">
        <v>129</v>
      </c>
      <c r="B7" s="3" t="s">
        <v>160</v>
      </c>
      <c r="C7" s="3" t="s">
        <v>161</v>
      </c>
      <c r="D7" s="3" t="s">
        <v>162</v>
      </c>
      <c r="E7" s="3" t="s">
        <v>163</v>
      </c>
      <c r="F7" s="3" t="s">
        <v>164</v>
      </c>
      <c r="G7" s="3" t="s">
        <v>38</v>
      </c>
      <c r="H7" s="11">
        <v>174.83</v>
      </c>
      <c r="I7" s="7">
        <v>0.124168002487</v>
      </c>
      <c r="J7" s="4">
        <f>$H7*$I7</f>
        <v>21.70829187480221</v>
      </c>
      <c r="K7" s="6">
        <f>$J7/3910.6801</f>
        <v>5.5510272688380239E-3</v>
      </c>
    </row>
    <row r="8" spans="1:11" x14ac:dyDescent="0.25">
      <c r="A8" s="3" t="s">
        <v>129</v>
      </c>
      <c r="B8" s="3" t="s">
        <v>205</v>
      </c>
      <c r="C8" s="3" t="s">
        <v>206</v>
      </c>
      <c r="D8" s="3" t="s">
        <v>207</v>
      </c>
      <c r="E8" s="3" t="s">
        <v>208</v>
      </c>
      <c r="F8" s="3" t="s">
        <v>209</v>
      </c>
      <c r="G8" s="3" t="s">
        <v>33</v>
      </c>
      <c r="H8" s="11">
        <v>54.23</v>
      </c>
      <c r="I8" s="7">
        <v>0.39641370867499998</v>
      </c>
      <c r="J8" s="4">
        <f>$H8*$I8</f>
        <v>21.497515421445247</v>
      </c>
      <c r="K8" s="6">
        <f>$J8/3910.6801</f>
        <v>5.4971296224012919E-3</v>
      </c>
    </row>
    <row r="9" spans="1:11" x14ac:dyDescent="0.25">
      <c r="A9" s="3" t="s">
        <v>129</v>
      </c>
      <c r="B9" s="3" t="s">
        <v>145</v>
      </c>
      <c r="C9" s="3" t="s">
        <v>146</v>
      </c>
      <c r="D9" s="3" t="s">
        <v>147</v>
      </c>
      <c r="E9" s="3" t="s">
        <v>148</v>
      </c>
      <c r="F9" s="3" t="s">
        <v>149</v>
      </c>
      <c r="G9" s="3" t="s">
        <v>32</v>
      </c>
      <c r="H9" s="11">
        <v>19.11</v>
      </c>
      <c r="I9" s="7">
        <v>1.1229043791769999</v>
      </c>
      <c r="J9" s="4">
        <f>$H9*$I9</f>
        <v>21.458702686072467</v>
      </c>
      <c r="K9" s="6">
        <f>$J9/3910.6801</f>
        <v>5.4872048179221986E-3</v>
      </c>
    </row>
    <row r="10" spans="1:11" x14ac:dyDescent="0.25">
      <c r="A10" s="3" t="s">
        <v>129</v>
      </c>
      <c r="B10" s="3" t="s">
        <v>155</v>
      </c>
      <c r="C10" s="3" t="s">
        <v>156</v>
      </c>
      <c r="D10" s="3" t="s">
        <v>157</v>
      </c>
      <c r="E10" s="3" t="s">
        <v>158</v>
      </c>
      <c r="F10" s="3" t="s">
        <v>159</v>
      </c>
      <c r="G10" s="3" t="s">
        <v>6</v>
      </c>
      <c r="H10" s="11">
        <v>82.33</v>
      </c>
      <c r="I10" s="7">
        <v>0.26054761021599998</v>
      </c>
      <c r="J10" s="4">
        <f>$H10*$I10</f>
        <v>21.450884749083279</v>
      </c>
      <c r="K10" s="6">
        <f>$J10/3910.6801</f>
        <v>5.4852056932714281E-3</v>
      </c>
    </row>
    <row r="11" spans="1:11" x14ac:dyDescent="0.25">
      <c r="A11" s="3" t="s">
        <v>129</v>
      </c>
      <c r="B11" s="3" t="s">
        <v>130</v>
      </c>
      <c r="C11" s="3" t="s">
        <v>131</v>
      </c>
      <c r="D11" s="3" t="s">
        <v>132</v>
      </c>
      <c r="E11" s="3" t="s">
        <v>133</v>
      </c>
      <c r="F11" s="3" t="s">
        <v>134</v>
      </c>
      <c r="G11" s="3" t="s">
        <v>6</v>
      </c>
      <c r="H11" s="11">
        <v>171.52</v>
      </c>
      <c r="I11" s="7">
        <v>0.124839440121</v>
      </c>
      <c r="J11" s="4">
        <f>$H11*$I11</f>
        <v>21.41246076955392</v>
      </c>
      <c r="K11" s="6">
        <f>$J11/3910.6801</f>
        <v>5.4753802975482241E-3</v>
      </c>
    </row>
    <row r="12" spans="1:11" x14ac:dyDescent="0.25">
      <c r="A12" s="3" t="s">
        <v>129</v>
      </c>
      <c r="B12" s="3" t="s">
        <v>260</v>
      </c>
      <c r="C12" s="3" t="s">
        <v>261</v>
      </c>
      <c r="D12" s="3" t="s">
        <v>262</v>
      </c>
      <c r="E12" s="3" t="s">
        <v>263</v>
      </c>
      <c r="F12" s="3" t="s">
        <v>264</v>
      </c>
      <c r="G12" s="3" t="s">
        <v>33</v>
      </c>
      <c r="H12" s="11">
        <v>1056.06</v>
      </c>
      <c r="I12" s="7">
        <v>2.0253113417E-2</v>
      </c>
      <c r="J12" s="4">
        <f>$H12*$I12</f>
        <v>21.388502955157019</v>
      </c>
      <c r="K12" s="6">
        <f>$J12/3910.6801</f>
        <v>5.469254044880076E-3</v>
      </c>
    </row>
    <row r="13" spans="1:11" x14ac:dyDescent="0.25">
      <c r="A13" s="3" t="s">
        <v>129</v>
      </c>
      <c r="B13" s="3" t="s">
        <v>270</v>
      </c>
      <c r="C13" s="3" t="s">
        <v>271</v>
      </c>
      <c r="D13" s="3" t="s">
        <v>272</v>
      </c>
      <c r="E13" s="3" t="s">
        <v>273</v>
      </c>
      <c r="F13" s="3" t="s">
        <v>274</v>
      </c>
      <c r="G13" s="3" t="s">
        <v>43</v>
      </c>
      <c r="H13" s="11">
        <v>34.25</v>
      </c>
      <c r="I13" s="7">
        <v>0.62315419757000001</v>
      </c>
      <c r="J13" s="4">
        <f>$H13*$I13</f>
        <v>21.343031266772499</v>
      </c>
      <c r="K13" s="6">
        <f>$J13/3910.6801</f>
        <v>5.4576264795406044E-3</v>
      </c>
    </row>
    <row r="14" spans="1:11" x14ac:dyDescent="0.25">
      <c r="A14" s="3" t="s">
        <v>129</v>
      </c>
      <c r="B14" s="3" t="s">
        <v>320</v>
      </c>
      <c r="C14" s="3" t="s">
        <v>321</v>
      </c>
      <c r="D14" s="3" t="s">
        <v>322</v>
      </c>
      <c r="E14" s="3" t="s">
        <v>323</v>
      </c>
      <c r="F14" s="3" t="s">
        <v>324</v>
      </c>
      <c r="G14" s="3" t="s">
        <v>33</v>
      </c>
      <c r="H14" s="11">
        <v>13.5</v>
      </c>
      <c r="I14" s="7">
        <v>1.570247662216</v>
      </c>
      <c r="J14" s="4">
        <f>$H14*$I14</f>
        <v>21.198343439915998</v>
      </c>
      <c r="K14" s="6">
        <f>$J14/3910.6801</f>
        <v>5.4206283556448402E-3</v>
      </c>
    </row>
    <row r="15" spans="1:11" x14ac:dyDescent="0.25">
      <c r="A15" s="3" t="s">
        <v>129</v>
      </c>
      <c r="B15" s="3" t="s">
        <v>49</v>
      </c>
      <c r="C15" s="3" t="s">
        <v>50</v>
      </c>
      <c r="D15" s="3" t="s">
        <v>51</v>
      </c>
      <c r="E15" s="3" t="s">
        <v>52</v>
      </c>
      <c r="F15" s="3" t="s">
        <v>53</v>
      </c>
      <c r="G15" s="3" t="s">
        <v>31</v>
      </c>
      <c r="H15" s="11">
        <v>128.80000000000001</v>
      </c>
      <c r="I15" s="7">
        <v>0.164329790936</v>
      </c>
      <c r="J15" s="4">
        <f>$H15*$I15</f>
        <v>21.165677072556804</v>
      </c>
      <c r="K15" s="6">
        <f>$J15/3910.6801</f>
        <v>5.4122752389173445E-3</v>
      </c>
    </row>
    <row r="16" spans="1:11" x14ac:dyDescent="0.25">
      <c r="A16" s="3" t="s">
        <v>129</v>
      </c>
      <c r="B16" s="3" t="s">
        <v>220</v>
      </c>
      <c r="C16" s="3" t="s">
        <v>221</v>
      </c>
      <c r="D16" s="3" t="s">
        <v>222</v>
      </c>
      <c r="E16" s="3" t="s">
        <v>223</v>
      </c>
      <c r="F16" s="3" t="s">
        <v>224</v>
      </c>
      <c r="G16" s="3" t="s">
        <v>33</v>
      </c>
      <c r="H16" s="11">
        <v>218.2</v>
      </c>
      <c r="I16" s="7">
        <v>9.6962793142000001E-2</v>
      </c>
      <c r="J16" s="4">
        <f>$H16*$I16</f>
        <v>21.1572814635844</v>
      </c>
      <c r="K16" s="6">
        <f>$J16/3910.6801</f>
        <v>5.4101283977649826E-3</v>
      </c>
    </row>
    <row r="17" spans="1:11" x14ac:dyDescent="0.25">
      <c r="A17" s="3" t="s">
        <v>129</v>
      </c>
      <c r="B17" s="3" t="s">
        <v>210</v>
      </c>
      <c r="C17" s="3" t="s">
        <v>211</v>
      </c>
      <c r="D17" s="3" t="s">
        <v>212</v>
      </c>
      <c r="E17" s="3" t="s">
        <v>213</v>
      </c>
      <c r="F17" s="3" t="s">
        <v>214</v>
      </c>
      <c r="G17" s="3" t="s">
        <v>6</v>
      </c>
      <c r="H17" s="11">
        <v>86.2</v>
      </c>
      <c r="I17" s="7">
        <v>0.24488645824399999</v>
      </c>
      <c r="J17" s="4">
        <f>$H17*$I17</f>
        <v>21.109212700632799</v>
      </c>
      <c r="K17" s="6">
        <f>$J17/3910.6801</f>
        <v>5.397836734493522E-3</v>
      </c>
    </row>
    <row r="18" spans="1:11" x14ac:dyDescent="0.25">
      <c r="A18" s="3" t="s">
        <v>129</v>
      </c>
      <c r="B18" s="3" t="s">
        <v>310</v>
      </c>
      <c r="C18" s="3" t="s">
        <v>311</v>
      </c>
      <c r="D18" s="3" t="s">
        <v>312</v>
      </c>
      <c r="E18" s="3" t="s">
        <v>313</v>
      </c>
      <c r="F18" s="3" t="s">
        <v>314</v>
      </c>
      <c r="G18" s="3" t="s">
        <v>33</v>
      </c>
      <c r="H18" s="11">
        <v>110.1</v>
      </c>
      <c r="I18" s="7">
        <v>0.19121039862299999</v>
      </c>
      <c r="J18" s="4">
        <f>$H18*$I18</f>
        <v>21.052264888392298</v>
      </c>
      <c r="K18" s="6">
        <f>$J18/3910.6801</f>
        <v>5.3832746095474025E-3</v>
      </c>
    </row>
    <row r="19" spans="1:11" x14ac:dyDescent="0.25">
      <c r="A19" s="3" t="s">
        <v>129</v>
      </c>
      <c r="B19" s="3" t="s">
        <v>170</v>
      </c>
      <c r="C19" s="3" t="s">
        <v>171</v>
      </c>
      <c r="D19" s="3" t="s">
        <v>172</v>
      </c>
      <c r="E19" s="3" t="s">
        <v>173</v>
      </c>
      <c r="F19" s="3" t="s">
        <v>174</v>
      </c>
      <c r="G19" s="3" t="s">
        <v>31</v>
      </c>
      <c r="H19" s="11">
        <v>38.85</v>
      </c>
      <c r="I19" s="7">
        <v>0.54093608447300001</v>
      </c>
      <c r="J19" s="4">
        <f>$H19*$I19</f>
        <v>21.01536688177605</v>
      </c>
      <c r="K19" s="6">
        <f>$J19/3910.6801</f>
        <v>5.3738394203545438E-3</v>
      </c>
    </row>
    <row r="20" spans="1:11" x14ac:dyDescent="0.25">
      <c r="A20" s="3" t="s">
        <v>129</v>
      </c>
      <c r="B20" s="3" t="s">
        <v>315</v>
      </c>
      <c r="C20" s="3" t="s">
        <v>316</v>
      </c>
      <c r="D20" s="3" t="s">
        <v>317</v>
      </c>
      <c r="E20" s="3" t="s">
        <v>318</v>
      </c>
      <c r="F20" s="3" t="s">
        <v>319</v>
      </c>
      <c r="G20" s="3" t="s">
        <v>7</v>
      </c>
      <c r="H20" s="11">
        <v>269.55</v>
      </c>
      <c r="I20" s="7">
        <v>7.7922443960000004E-2</v>
      </c>
      <c r="J20" s="4">
        <f>$H20*$I20</f>
        <v>21.003994769418004</v>
      </c>
      <c r="K20" s="6">
        <f>$J20/3910.6801</f>
        <v>5.3709314575278106E-3</v>
      </c>
    </row>
    <row r="21" spans="1:11" x14ac:dyDescent="0.25">
      <c r="A21" s="3" t="s">
        <v>129</v>
      </c>
      <c r="B21" s="3" t="s">
        <v>94</v>
      </c>
      <c r="C21" s="3" t="s">
        <v>95</v>
      </c>
      <c r="D21" s="3" t="s">
        <v>96</v>
      </c>
      <c r="E21" s="3" t="s">
        <v>97</v>
      </c>
      <c r="F21" s="3" t="s">
        <v>98</v>
      </c>
      <c r="G21" s="3" t="s">
        <v>7</v>
      </c>
      <c r="H21" s="11">
        <v>95</v>
      </c>
      <c r="I21" s="7">
        <v>0.22054541826900001</v>
      </c>
      <c r="J21" s="4">
        <f>$H21*$I21</f>
        <v>20.951814735555001</v>
      </c>
      <c r="K21" s="6">
        <f>$J21/3910.6801</f>
        <v>5.3575885011803957E-3</v>
      </c>
    </row>
    <row r="22" spans="1:11" x14ac:dyDescent="0.25">
      <c r="A22" s="3" t="s">
        <v>129</v>
      </c>
      <c r="B22" s="3" t="s">
        <v>285</v>
      </c>
      <c r="C22" s="3" t="s">
        <v>286</v>
      </c>
      <c r="D22" s="3" t="s">
        <v>287</v>
      </c>
      <c r="E22" s="3" t="s">
        <v>288</v>
      </c>
      <c r="F22" s="3" t="s">
        <v>289</v>
      </c>
      <c r="G22" s="3" t="s">
        <v>43</v>
      </c>
      <c r="H22" s="11">
        <v>15.4</v>
      </c>
      <c r="I22" s="7">
        <v>1.3589739753579999</v>
      </c>
      <c r="J22" s="4">
        <f>$H22*$I22</f>
        <v>20.9281992205132</v>
      </c>
      <c r="K22" s="6">
        <f>$J22/3910.6801</f>
        <v>5.3515497778796068E-3</v>
      </c>
    </row>
    <row r="23" spans="1:11" x14ac:dyDescent="0.25">
      <c r="A23" s="3" t="s">
        <v>129</v>
      </c>
      <c r="B23" s="3" t="s">
        <v>190</v>
      </c>
      <c r="C23" s="3" t="s">
        <v>191</v>
      </c>
      <c r="D23" s="3" t="s">
        <v>192</v>
      </c>
      <c r="E23" s="3" t="s">
        <v>193</v>
      </c>
      <c r="F23" s="3" t="s">
        <v>194</v>
      </c>
      <c r="G23" s="3" t="s">
        <v>33</v>
      </c>
      <c r="H23" s="11">
        <v>48.19</v>
      </c>
      <c r="I23" s="7">
        <v>0.434032198486</v>
      </c>
      <c r="J23" s="4">
        <f>$H23*$I23</f>
        <v>20.916011645040339</v>
      </c>
      <c r="K23" s="6">
        <f>$J23/3910.6801</f>
        <v>5.3484332929815302E-3</v>
      </c>
    </row>
    <row r="24" spans="1:11" x14ac:dyDescent="0.25">
      <c r="A24" s="3" t="s">
        <v>129</v>
      </c>
      <c r="B24" s="3" t="s">
        <v>150</v>
      </c>
      <c r="C24" s="3" t="s">
        <v>151</v>
      </c>
      <c r="D24" s="3" t="s">
        <v>152</v>
      </c>
      <c r="E24" s="3" t="s">
        <v>153</v>
      </c>
      <c r="F24" s="3" t="s">
        <v>154</v>
      </c>
      <c r="G24" s="3" t="s">
        <v>43</v>
      </c>
      <c r="H24" s="11">
        <v>206.89</v>
      </c>
      <c r="I24" s="7">
        <v>0.10087156633699999</v>
      </c>
      <c r="J24" s="4">
        <f>$H24*$I24</f>
        <v>20.869318359461928</v>
      </c>
      <c r="K24" s="6">
        <f>$J24/3910.6801</f>
        <v>5.336493353026224E-3</v>
      </c>
    </row>
    <row r="25" spans="1:11" x14ac:dyDescent="0.25">
      <c r="A25" s="3" t="s">
        <v>129</v>
      </c>
      <c r="B25" s="3" t="s">
        <v>195</v>
      </c>
      <c r="C25" s="3" t="s">
        <v>196</v>
      </c>
      <c r="D25" s="3" t="s">
        <v>197</v>
      </c>
      <c r="E25" s="3" t="s">
        <v>198</v>
      </c>
      <c r="F25" s="3" t="s">
        <v>199</v>
      </c>
      <c r="G25" s="3" t="s">
        <v>6</v>
      </c>
      <c r="H25" s="11">
        <v>68.61</v>
      </c>
      <c r="I25" s="7">
        <v>0.303293065817</v>
      </c>
      <c r="J25" s="4">
        <f>$H25*$I25</f>
        <v>20.808937245704371</v>
      </c>
      <c r="K25" s="6">
        <f>$J25/3910.6801</f>
        <v>5.3210532985565277E-3</v>
      </c>
    </row>
    <row r="26" spans="1:11" x14ac:dyDescent="0.25">
      <c r="A26" s="3" t="s">
        <v>129</v>
      </c>
      <c r="B26" s="3" t="s">
        <v>185</v>
      </c>
      <c r="C26" s="3" t="s">
        <v>186</v>
      </c>
      <c r="D26" s="3" t="s">
        <v>187</v>
      </c>
      <c r="E26" s="3" t="s">
        <v>188</v>
      </c>
      <c r="F26" s="3" t="s">
        <v>189</v>
      </c>
      <c r="G26" s="3" t="s">
        <v>43</v>
      </c>
      <c r="H26" s="11">
        <v>69.34</v>
      </c>
      <c r="I26" s="7">
        <v>0.30000864214700002</v>
      </c>
      <c r="J26" s="4">
        <f>$H26*$I26</f>
        <v>20.802599246472983</v>
      </c>
      <c r="K26" s="6">
        <f>$J26/3910.6801</f>
        <v>5.3194326087866364E-3</v>
      </c>
    </row>
    <row r="27" spans="1:11" x14ac:dyDescent="0.25">
      <c r="A27" s="3" t="s">
        <v>129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113</v>
      </c>
      <c r="G27" s="3" t="s">
        <v>31</v>
      </c>
      <c r="H27" s="11">
        <v>386.05</v>
      </c>
      <c r="I27" s="7">
        <v>5.3884683176000002E-2</v>
      </c>
      <c r="J27" s="4">
        <f>$H27*$I27</f>
        <v>20.802181940094801</v>
      </c>
      <c r="K27" s="6">
        <f>$J27/3910.6801</f>
        <v>5.3193258993735641E-3</v>
      </c>
    </row>
    <row r="28" spans="1:11" x14ac:dyDescent="0.25">
      <c r="A28" s="3" t="s">
        <v>129</v>
      </c>
      <c r="B28" s="3" t="s">
        <v>225</v>
      </c>
      <c r="C28" s="3" t="s">
        <v>226</v>
      </c>
      <c r="D28" s="3" t="s">
        <v>227</v>
      </c>
      <c r="E28" s="3" t="s">
        <v>228</v>
      </c>
      <c r="F28" s="3" t="s">
        <v>229</v>
      </c>
      <c r="G28" s="3" t="s">
        <v>7</v>
      </c>
      <c r="H28" s="11">
        <v>213.54</v>
      </c>
      <c r="I28" s="7">
        <v>9.7361977247999998E-2</v>
      </c>
      <c r="J28" s="4">
        <f>$H28*$I28</f>
        <v>20.790676621537919</v>
      </c>
      <c r="K28" s="6">
        <f>$J28/3910.6801</f>
        <v>5.3163838743900118E-3</v>
      </c>
    </row>
    <row r="29" spans="1:11" x14ac:dyDescent="0.25">
      <c r="A29" s="3" t="s">
        <v>129</v>
      </c>
      <c r="B29" s="3" t="s">
        <v>245</v>
      </c>
      <c r="C29" s="3" t="s">
        <v>246</v>
      </c>
      <c r="D29" s="3" t="s">
        <v>247</v>
      </c>
      <c r="E29" s="3" t="s">
        <v>248</v>
      </c>
      <c r="F29" s="3" t="s">
        <v>249</v>
      </c>
      <c r="G29" s="3" t="s">
        <v>32</v>
      </c>
      <c r="H29" s="11">
        <v>17.850000000000001</v>
      </c>
      <c r="I29" s="7">
        <v>1.163320853531</v>
      </c>
      <c r="J29" s="4">
        <f>$H29*$I29</f>
        <v>20.765277235528352</v>
      </c>
      <c r="K29" s="6">
        <f>$J29/3910.6801</f>
        <v>5.3098889974478739E-3</v>
      </c>
    </row>
    <row r="30" spans="1:11" x14ac:dyDescent="0.25">
      <c r="A30" s="3" t="s">
        <v>129</v>
      </c>
      <c r="B30" s="3" t="s">
        <v>135</v>
      </c>
      <c r="C30" s="3" t="s">
        <v>136</v>
      </c>
      <c r="D30" s="3" t="s">
        <v>137</v>
      </c>
      <c r="E30" s="3" t="s">
        <v>138</v>
      </c>
      <c r="F30" s="3" t="s">
        <v>139</v>
      </c>
      <c r="G30" s="3" t="s">
        <v>6</v>
      </c>
      <c r="H30" s="11">
        <v>6.54</v>
      </c>
      <c r="I30" s="7">
        <v>3.1739048491589998</v>
      </c>
      <c r="J30" s="4">
        <f>$H30*$I30</f>
        <v>20.757337713499858</v>
      </c>
      <c r="K30" s="6">
        <f>$J30/3910.6801</f>
        <v>5.307858782286963E-3</v>
      </c>
    </row>
    <row r="31" spans="1:11" x14ac:dyDescent="0.25">
      <c r="A31" s="3" t="s">
        <v>129</v>
      </c>
      <c r="B31" s="3" t="s">
        <v>235</v>
      </c>
      <c r="C31" s="3" t="s">
        <v>236</v>
      </c>
      <c r="D31" s="3" t="s">
        <v>237</v>
      </c>
      <c r="E31" s="3" t="s">
        <v>238</v>
      </c>
      <c r="F31" s="3" t="s">
        <v>239</v>
      </c>
      <c r="G31" s="3" t="s">
        <v>6</v>
      </c>
      <c r="H31" s="11">
        <v>373.65</v>
      </c>
      <c r="I31" s="7">
        <v>5.5532655503000003E-2</v>
      </c>
      <c r="J31" s="4">
        <f>$H31*$I31</f>
        <v>20.749776728695949</v>
      </c>
      <c r="K31" s="6">
        <f>$J31/3910.6801</f>
        <v>5.30592536287894E-3</v>
      </c>
    </row>
    <row r="32" spans="1:11" x14ac:dyDescent="0.25">
      <c r="A32" s="3" t="s">
        <v>129</v>
      </c>
      <c r="B32" s="3" t="s">
        <v>114</v>
      </c>
      <c r="C32" s="3" t="s">
        <v>115</v>
      </c>
      <c r="D32" s="3" t="s">
        <v>116</v>
      </c>
      <c r="E32" s="3" t="s">
        <v>117</v>
      </c>
      <c r="F32" s="3" t="s">
        <v>118</v>
      </c>
      <c r="G32" s="3" t="s">
        <v>8</v>
      </c>
      <c r="H32" s="11">
        <v>57.91</v>
      </c>
      <c r="I32" s="7">
        <v>0.35753242308900002</v>
      </c>
      <c r="J32" s="4">
        <f>$H32*$I32</f>
        <v>20.704702621083989</v>
      </c>
      <c r="K32" s="6">
        <f>$J32/3910.6801</f>
        <v>5.2943994629179687E-3</v>
      </c>
    </row>
    <row r="33" spans="1:11" x14ac:dyDescent="0.25">
      <c r="A33" s="3" t="s">
        <v>129</v>
      </c>
      <c r="B33" s="3" t="s">
        <v>330</v>
      </c>
      <c r="C33" s="3" t="s">
        <v>331</v>
      </c>
      <c r="D33" s="3" t="s">
        <v>332</v>
      </c>
      <c r="E33" s="3" t="s">
        <v>333</v>
      </c>
      <c r="F33" s="3" t="s">
        <v>334</v>
      </c>
      <c r="G33" s="3" t="s">
        <v>33</v>
      </c>
      <c r="H33" s="11">
        <v>74</v>
      </c>
      <c r="I33" s="7">
        <v>0.278829024132</v>
      </c>
      <c r="J33" s="4">
        <f>$H33*$I33</f>
        <v>20.633347785767999</v>
      </c>
      <c r="K33" s="6">
        <f>$J33/3910.6801</f>
        <v>5.2761533181320559E-3</v>
      </c>
    </row>
    <row r="34" spans="1:11" x14ac:dyDescent="0.25">
      <c r="A34" s="3" t="s">
        <v>129</v>
      </c>
      <c r="B34" s="3" t="s">
        <v>180</v>
      </c>
      <c r="C34" s="3" t="s">
        <v>181</v>
      </c>
      <c r="D34" s="3" t="s">
        <v>182</v>
      </c>
      <c r="E34" s="3" t="s">
        <v>183</v>
      </c>
      <c r="F34" s="3" t="s">
        <v>184</v>
      </c>
      <c r="G34" s="3" t="s">
        <v>43</v>
      </c>
      <c r="H34" s="11">
        <v>65.13</v>
      </c>
      <c r="I34" s="7">
        <v>0.31661320209600002</v>
      </c>
      <c r="J34" s="4">
        <f>$H34*$I34</f>
        <v>20.62101785251248</v>
      </c>
      <c r="K34" s="6">
        <f>$J34/3910.6801</f>
        <v>5.2730004309256796E-3</v>
      </c>
    </row>
    <row r="35" spans="1:11" x14ac:dyDescent="0.25">
      <c r="A35" s="3" t="s">
        <v>129</v>
      </c>
      <c r="B35" s="3" t="s">
        <v>250</v>
      </c>
      <c r="C35" s="3" t="s">
        <v>251</v>
      </c>
      <c r="D35" s="3" t="s">
        <v>252</v>
      </c>
      <c r="E35" s="3" t="s">
        <v>253</v>
      </c>
      <c r="F35" s="3" t="s">
        <v>254</v>
      </c>
      <c r="G35" s="3" t="s">
        <v>6</v>
      </c>
      <c r="H35" s="11">
        <v>584.04</v>
      </c>
      <c r="I35" s="7">
        <v>3.5306701067999997E-2</v>
      </c>
      <c r="J35" s="4">
        <f>$H35*$I35</f>
        <v>20.620525691754718</v>
      </c>
      <c r="K35" s="6">
        <f>$J35/3910.6801</f>
        <v>5.2728745804993659E-3</v>
      </c>
    </row>
    <row r="36" spans="1:11" x14ac:dyDescent="0.25">
      <c r="A36" s="3" t="s">
        <v>129</v>
      </c>
      <c r="B36" s="3" t="s">
        <v>99</v>
      </c>
      <c r="C36" s="3" t="s">
        <v>100</v>
      </c>
      <c r="D36" s="3" t="s">
        <v>101</v>
      </c>
      <c r="E36" s="3" t="s">
        <v>102</v>
      </c>
      <c r="F36" s="3" t="s">
        <v>103</v>
      </c>
      <c r="G36" s="3" t="s">
        <v>33</v>
      </c>
      <c r="H36" s="11">
        <v>119</v>
      </c>
      <c r="I36" s="7">
        <v>0.17319423620900001</v>
      </c>
      <c r="J36" s="4">
        <f>$H36*$I36</f>
        <v>20.610114108871002</v>
      </c>
      <c r="K36" s="6">
        <f>$J36/3910.6801</f>
        <v>5.2702122346624577E-3</v>
      </c>
    </row>
    <row r="37" spans="1:11" x14ac:dyDescent="0.25">
      <c r="A37" s="3" t="s">
        <v>129</v>
      </c>
      <c r="B37" s="3" t="s">
        <v>300</v>
      </c>
      <c r="C37" s="3" t="s">
        <v>301</v>
      </c>
      <c r="D37" s="3" t="s">
        <v>302</v>
      </c>
      <c r="E37" s="3" t="s">
        <v>303</v>
      </c>
      <c r="F37" s="3" t="s">
        <v>304</v>
      </c>
      <c r="G37" s="3" t="s">
        <v>34</v>
      </c>
      <c r="H37" s="11">
        <v>83.66</v>
      </c>
      <c r="I37" s="7">
        <v>0.24566200441300001</v>
      </c>
      <c r="J37" s="4">
        <f>$H37*$I37</f>
        <v>20.552083289191579</v>
      </c>
      <c r="K37" s="6">
        <f>$J37/3910.6801</f>
        <v>5.2553731738864493E-3</v>
      </c>
    </row>
    <row r="38" spans="1:11" x14ac:dyDescent="0.25">
      <c r="A38" s="3" t="s">
        <v>129</v>
      </c>
      <c r="B38" s="3" t="s">
        <v>325</v>
      </c>
      <c r="C38" s="3" t="s">
        <v>326</v>
      </c>
      <c r="D38" s="3" t="s">
        <v>327</v>
      </c>
      <c r="E38" s="3" t="s">
        <v>328</v>
      </c>
      <c r="F38" s="3" t="s">
        <v>329</v>
      </c>
      <c r="G38" s="3" t="s">
        <v>8</v>
      </c>
      <c r="H38" s="11">
        <v>1817.45</v>
      </c>
      <c r="I38" s="7">
        <v>1.1308075915E-2</v>
      </c>
      <c r="J38" s="4">
        <f>$H38*$I38</f>
        <v>20.55186257171675</v>
      </c>
      <c r="K38" s="6">
        <f>$J38/3910.6801</f>
        <v>5.255316734221434E-3</v>
      </c>
    </row>
    <row r="39" spans="1:11" x14ac:dyDescent="0.25">
      <c r="A39" s="3" t="s">
        <v>129</v>
      </c>
      <c r="B39" s="3" t="s">
        <v>240</v>
      </c>
      <c r="C39" s="3" t="s">
        <v>241</v>
      </c>
      <c r="D39" s="3" t="s">
        <v>242</v>
      </c>
      <c r="E39" s="3" t="s">
        <v>243</v>
      </c>
      <c r="F39" s="3" t="s">
        <v>244</v>
      </c>
      <c r="G39" s="3" t="s">
        <v>31</v>
      </c>
      <c r="H39" s="11">
        <v>36.46</v>
      </c>
      <c r="I39" s="7">
        <v>0.56340960570499998</v>
      </c>
      <c r="J39" s="4">
        <f>$H39*$I39</f>
        <v>20.541914224004302</v>
      </c>
      <c r="K39" s="6">
        <f>$J39/3910.6801</f>
        <v>5.2527728422491786E-3</v>
      </c>
    </row>
    <row r="40" spans="1:11" x14ac:dyDescent="0.25">
      <c r="A40" s="3" t="s">
        <v>129</v>
      </c>
      <c r="B40" s="3" t="s">
        <v>275</v>
      </c>
      <c r="C40" s="3" t="s">
        <v>276</v>
      </c>
      <c r="D40" s="3" t="s">
        <v>277</v>
      </c>
      <c r="E40" s="3" t="s">
        <v>278</v>
      </c>
      <c r="F40" s="3" t="s">
        <v>279</v>
      </c>
      <c r="G40" s="3" t="s">
        <v>7</v>
      </c>
      <c r="H40" s="11">
        <v>194.34</v>
      </c>
      <c r="I40" s="7">
        <v>0.105675759514</v>
      </c>
      <c r="J40" s="4">
        <f>$H40*$I40</f>
        <v>20.537027103950759</v>
      </c>
      <c r="K40" s="6">
        <f>$J40/3910.6801</f>
        <v>5.251523156790748E-3</v>
      </c>
    </row>
    <row r="41" spans="1:11" x14ac:dyDescent="0.25">
      <c r="A41" s="3" t="s">
        <v>129</v>
      </c>
      <c r="B41" s="3" t="s">
        <v>89</v>
      </c>
      <c r="C41" s="3" t="s">
        <v>90</v>
      </c>
      <c r="D41" s="3" t="s">
        <v>91</v>
      </c>
      <c r="E41" s="3" t="s">
        <v>92</v>
      </c>
      <c r="F41" s="3" t="s">
        <v>93</v>
      </c>
      <c r="G41" s="3" t="s">
        <v>33</v>
      </c>
      <c r="H41" s="11">
        <v>2964.1</v>
      </c>
      <c r="I41" s="7">
        <v>6.925913796E-3</v>
      </c>
      <c r="J41" s="4">
        <f>$H41*$I41</f>
        <v>20.529101082723599</v>
      </c>
      <c r="K41" s="6">
        <f>$J41/3910.6801</f>
        <v>5.2494963939197174E-3</v>
      </c>
    </row>
    <row r="42" spans="1:11" x14ac:dyDescent="0.25">
      <c r="A42" s="3" t="s">
        <v>129</v>
      </c>
      <c r="B42" s="3" t="s">
        <v>280</v>
      </c>
      <c r="C42" s="3" t="s">
        <v>281</v>
      </c>
      <c r="D42" s="3" t="s">
        <v>282</v>
      </c>
      <c r="E42" s="3" t="s">
        <v>283</v>
      </c>
      <c r="F42" s="3" t="s">
        <v>284</v>
      </c>
      <c r="G42" s="3" t="s">
        <v>31</v>
      </c>
      <c r="H42" s="11">
        <v>563.66</v>
      </c>
      <c r="I42" s="7">
        <v>3.6382422100999998E-2</v>
      </c>
      <c r="J42" s="4">
        <f>$H42*$I42</f>
        <v>20.507316041449659</v>
      </c>
      <c r="K42" s="6">
        <f>$J42/3910.6801</f>
        <v>5.2439257410621899E-3</v>
      </c>
    </row>
    <row r="43" spans="1:11" x14ac:dyDescent="0.25">
      <c r="A43" s="3" t="s">
        <v>129</v>
      </c>
      <c r="B43" s="3" t="s">
        <v>54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7</v>
      </c>
      <c r="H43" s="11">
        <v>48.79</v>
      </c>
      <c r="I43" s="7">
        <v>0.42011608813599999</v>
      </c>
      <c r="J43" s="4">
        <f>$H43*$I43</f>
        <v>20.497463940155438</v>
      </c>
      <c r="K43" s="6">
        <f>$J43/3910.6801</f>
        <v>5.2414064602613331E-3</v>
      </c>
    </row>
    <row r="44" spans="1:11" x14ac:dyDescent="0.25">
      <c r="A44" s="3" t="s">
        <v>129</v>
      </c>
      <c r="B44" s="3" t="s">
        <v>230</v>
      </c>
      <c r="C44" s="3" t="s">
        <v>231</v>
      </c>
      <c r="D44" s="3" t="s">
        <v>232</v>
      </c>
      <c r="E44" s="3" t="s">
        <v>233</v>
      </c>
      <c r="F44" s="3" t="s">
        <v>234</v>
      </c>
      <c r="G44" s="3" t="s">
        <v>31</v>
      </c>
      <c r="H44" s="11">
        <v>35.020000000000003</v>
      </c>
      <c r="I44" s="7">
        <v>0.58517074919599998</v>
      </c>
      <c r="J44" s="4">
        <f>$H44*$I44</f>
        <v>20.492679636843921</v>
      </c>
      <c r="K44" s="6">
        <f>$J44/3910.6801</f>
        <v>5.2401830660717868E-3</v>
      </c>
    </row>
    <row r="45" spans="1:11" x14ac:dyDescent="0.25">
      <c r="A45" s="3" t="s">
        <v>129</v>
      </c>
      <c r="B45" s="3" t="s">
        <v>215</v>
      </c>
      <c r="C45" s="3" t="s">
        <v>216</v>
      </c>
      <c r="D45" s="3" t="s">
        <v>217</v>
      </c>
      <c r="E45" s="3" t="s">
        <v>218</v>
      </c>
      <c r="F45" s="3" t="s">
        <v>219</v>
      </c>
      <c r="G45" s="3" t="s">
        <v>7</v>
      </c>
      <c r="H45" s="11">
        <v>223.61</v>
      </c>
      <c r="I45" s="7">
        <v>9.1452764105000001E-2</v>
      </c>
      <c r="J45" s="4">
        <f>$H45*$I45</f>
        <v>20.44975258151905</v>
      </c>
      <c r="K45" s="6">
        <f>$J45/3910.6801</f>
        <v>5.2292061888465514E-3</v>
      </c>
    </row>
    <row r="46" spans="1:11" x14ac:dyDescent="0.25">
      <c r="A46" s="3" t="s">
        <v>129</v>
      </c>
      <c r="B46" s="3" t="s">
        <v>165</v>
      </c>
      <c r="C46" s="3" t="s">
        <v>166</v>
      </c>
      <c r="D46" s="3" t="s">
        <v>167</v>
      </c>
      <c r="E46" s="3" t="s">
        <v>168</v>
      </c>
      <c r="F46" s="3" t="s">
        <v>169</v>
      </c>
      <c r="G46" s="3" t="s">
        <v>43</v>
      </c>
      <c r="H46" s="11">
        <v>25.03</v>
      </c>
      <c r="I46" s="7">
        <v>0.81652878435200005</v>
      </c>
      <c r="J46" s="4">
        <f>$H46*$I46</f>
        <v>20.437715472330563</v>
      </c>
      <c r="K46" s="6">
        <f>$J46/3910.6801</f>
        <v>5.2261281796817296E-3</v>
      </c>
    </row>
    <row r="47" spans="1:11" x14ac:dyDescent="0.25">
      <c r="A47" s="3" t="s">
        <v>129</v>
      </c>
      <c r="B47" s="3" t="s">
        <v>104</v>
      </c>
      <c r="C47" s="3" t="s">
        <v>105</v>
      </c>
      <c r="D47" s="3" t="s">
        <v>106</v>
      </c>
      <c r="E47" s="3" t="s">
        <v>107</v>
      </c>
      <c r="F47" s="3" t="s">
        <v>108</v>
      </c>
      <c r="G47" s="3" t="s">
        <v>7</v>
      </c>
      <c r="H47" s="11">
        <v>226.15</v>
      </c>
      <c r="I47" s="7">
        <v>9.0370281132999997E-2</v>
      </c>
      <c r="J47" s="4">
        <f>$H47*$I47</f>
        <v>20.43723907822795</v>
      </c>
      <c r="K47" s="6">
        <f>$J47/3910.6801</f>
        <v>5.2260063609467699E-3</v>
      </c>
    </row>
    <row r="48" spans="1:11" x14ac:dyDescent="0.25">
      <c r="A48" s="3" t="s">
        <v>129</v>
      </c>
      <c r="B48" s="3" t="s">
        <v>305</v>
      </c>
      <c r="C48" s="3" t="s">
        <v>306</v>
      </c>
      <c r="D48" s="3" t="s">
        <v>307</v>
      </c>
      <c r="E48" s="3" t="s">
        <v>308</v>
      </c>
      <c r="F48" s="3" t="s">
        <v>309</v>
      </c>
      <c r="G48" s="3" t="s">
        <v>32</v>
      </c>
      <c r="H48" s="11">
        <v>176.18</v>
      </c>
      <c r="I48" s="7">
        <v>0.115907947094</v>
      </c>
      <c r="J48" s="4">
        <f>$H48*$I48</f>
        <v>20.420662119020921</v>
      </c>
      <c r="K48" s="6">
        <f>$J48/3910.6801</f>
        <v>5.2217674667434238E-3</v>
      </c>
    </row>
    <row r="49" spans="1:11" x14ac:dyDescent="0.25">
      <c r="A49" s="3" t="s">
        <v>129</v>
      </c>
      <c r="B49" s="3" t="s">
        <v>255</v>
      </c>
      <c r="C49" s="3" t="s">
        <v>256</v>
      </c>
      <c r="D49" s="3" t="s">
        <v>257</v>
      </c>
      <c r="E49" s="3" t="s">
        <v>258</v>
      </c>
      <c r="F49" s="3" t="s">
        <v>259</v>
      </c>
      <c r="G49" s="3" t="s">
        <v>33</v>
      </c>
      <c r="H49" s="11">
        <v>469.46</v>
      </c>
      <c r="I49" s="7">
        <v>4.3488873853000001E-2</v>
      </c>
      <c r="J49" s="4">
        <f>$H49*$I49</f>
        <v>20.41628671902938</v>
      </c>
      <c r="K49" s="6">
        <f>$J49/3910.6801</f>
        <v>5.2206486332209527E-3</v>
      </c>
    </row>
    <row r="50" spans="1:11" x14ac:dyDescent="0.25">
      <c r="A50" s="3" t="s">
        <v>129</v>
      </c>
      <c r="B50" s="3" t="s">
        <v>140</v>
      </c>
      <c r="C50" s="3" t="s">
        <v>141</v>
      </c>
      <c r="D50" s="3" t="s">
        <v>142</v>
      </c>
      <c r="E50" s="3" t="s">
        <v>143</v>
      </c>
      <c r="F50" s="3" t="s">
        <v>144</v>
      </c>
      <c r="G50" s="3" t="s">
        <v>8</v>
      </c>
      <c r="H50" s="11">
        <v>293.58</v>
      </c>
      <c r="I50" s="7">
        <v>6.9442665001999998E-2</v>
      </c>
      <c r="J50" s="4">
        <f>$H50*$I50</f>
        <v>20.38697759128716</v>
      </c>
      <c r="K50" s="6">
        <f>$J50/3910.6801</f>
        <v>5.213153996228727E-3</v>
      </c>
    </row>
    <row r="51" spans="1:11" x14ac:dyDescent="0.25">
      <c r="A51" s="3" t="s">
        <v>129</v>
      </c>
      <c r="B51" s="3" t="s">
        <v>295</v>
      </c>
      <c r="C51" s="3" t="s">
        <v>296</v>
      </c>
      <c r="D51" s="3" t="s">
        <v>297</v>
      </c>
      <c r="E51" s="3" t="s">
        <v>298</v>
      </c>
      <c r="F51" s="3" t="s">
        <v>299</v>
      </c>
      <c r="G51" s="3" t="s">
        <v>43</v>
      </c>
      <c r="H51" s="11">
        <v>196.3</v>
      </c>
      <c r="I51" s="7">
        <v>0.103542947452</v>
      </c>
      <c r="J51" s="4">
        <f>$H51*$I51</f>
        <v>20.325480584827602</v>
      </c>
      <c r="K51" s="6">
        <f>$J51/3910.6801</f>
        <v>5.1974285968385912E-3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1">
    <sortCondition descending="1" ref="K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20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5703125" style="3" bestFit="1" customWidth="1"/>
    <col min="3" max="3" width="30.85546875" style="3" bestFit="1" customWidth="1"/>
    <col min="4" max="4" width="10.85546875" style="3" bestFit="1" customWidth="1"/>
    <col min="5" max="5" width="10" style="3" bestFit="1" customWidth="1"/>
    <col min="6" max="6" width="14.28515625" style="3" bestFit="1" customWidth="1"/>
    <col min="7" max="7" width="23.1406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36</v>
      </c>
      <c r="B1" s="1" t="s">
        <v>2</v>
      </c>
      <c r="C1" s="1" t="s">
        <v>1</v>
      </c>
      <c r="D1" s="1" t="s">
        <v>0</v>
      </c>
      <c r="E1" s="1" t="s">
        <v>35</v>
      </c>
      <c r="F1" s="1" t="s">
        <v>3</v>
      </c>
      <c r="G1" s="1" t="s">
        <v>4</v>
      </c>
      <c r="H1" s="9" t="s">
        <v>5</v>
      </c>
      <c r="I1" s="10" t="s">
        <v>11</v>
      </c>
      <c r="J1" s="9" t="s">
        <v>12</v>
      </c>
      <c r="K1" s="2" t="s">
        <v>13</v>
      </c>
    </row>
    <row r="2" spans="1:11" x14ac:dyDescent="0.25">
      <c r="A2" s="3" t="s">
        <v>129</v>
      </c>
      <c r="B2" s="3" t="s">
        <v>380</v>
      </c>
      <c r="C2" s="3" t="s">
        <v>381</v>
      </c>
      <c r="D2" s="3" t="s">
        <v>382</v>
      </c>
      <c r="E2" s="3" t="s">
        <v>383</v>
      </c>
      <c r="F2" s="3" t="s">
        <v>384</v>
      </c>
      <c r="G2" s="3" t="s">
        <v>33</v>
      </c>
      <c r="H2" s="11">
        <v>27.24</v>
      </c>
      <c r="I2" s="7">
        <v>0.82583161646100001</v>
      </c>
      <c r="J2" s="4">
        <f>$H2*$I2</f>
        <v>22.49565323239764</v>
      </c>
      <c r="K2" s="6">
        <f>$J2/2731.8345</f>
        <v>8.2346325271159867E-3</v>
      </c>
    </row>
    <row r="3" spans="1:11" x14ac:dyDescent="0.25">
      <c r="A3" s="3" t="s">
        <v>129</v>
      </c>
      <c r="B3" s="3" t="s">
        <v>495</v>
      </c>
      <c r="C3" s="3" t="s">
        <v>496</v>
      </c>
      <c r="D3" s="3" t="s">
        <v>497</v>
      </c>
      <c r="E3" s="3" t="s">
        <v>498</v>
      </c>
      <c r="F3" s="3" t="s">
        <v>499</v>
      </c>
      <c r="G3" s="3" t="s">
        <v>33</v>
      </c>
      <c r="H3" s="11">
        <v>13.42</v>
      </c>
      <c r="I3" s="7">
        <v>1.34019315109</v>
      </c>
      <c r="J3" s="4">
        <f>$H3*$I3</f>
        <v>17.985392087627801</v>
      </c>
      <c r="K3" s="6">
        <f>$J3/2731.8345</f>
        <v>6.5836316539775019E-3</v>
      </c>
    </row>
    <row r="4" spans="1:11" x14ac:dyDescent="0.25">
      <c r="A4" s="3" t="s">
        <v>129</v>
      </c>
      <c r="B4" s="3" t="s">
        <v>475</v>
      </c>
      <c r="C4" s="3" t="s">
        <v>476</v>
      </c>
      <c r="D4" s="3" t="s">
        <v>477</v>
      </c>
      <c r="E4" s="3" t="s">
        <v>478</v>
      </c>
      <c r="F4" s="3" t="s">
        <v>479</v>
      </c>
      <c r="G4" s="3" t="s">
        <v>33</v>
      </c>
      <c r="H4" s="11">
        <v>19.36</v>
      </c>
      <c r="I4" s="7">
        <v>0.92482202876499997</v>
      </c>
      <c r="J4" s="4">
        <f>$H4*$I4</f>
        <v>17.9045544768904</v>
      </c>
      <c r="K4" s="6">
        <f>$J4/2731.8345</f>
        <v>6.5540406920296234E-3</v>
      </c>
    </row>
    <row r="5" spans="1:11" x14ac:dyDescent="0.25">
      <c r="A5" s="3" t="s">
        <v>129</v>
      </c>
      <c r="B5" s="3" t="s">
        <v>59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33</v>
      </c>
      <c r="H5" s="11">
        <v>128.72</v>
      </c>
      <c r="I5" s="7">
        <v>0.13351957772600001</v>
      </c>
      <c r="J5" s="4">
        <f>$H5*$I5</f>
        <v>17.186640044890723</v>
      </c>
      <c r="K5" s="6">
        <f>$J5/2731.8345</f>
        <v>6.2912449655682743E-3</v>
      </c>
    </row>
    <row r="6" spans="1:11" x14ac:dyDescent="0.25">
      <c r="A6" s="3" t="s">
        <v>129</v>
      </c>
      <c r="B6" s="3" t="s">
        <v>395</v>
      </c>
      <c r="C6" s="3" t="s">
        <v>396</v>
      </c>
      <c r="D6" s="3" t="s">
        <v>397</v>
      </c>
      <c r="E6" s="3" t="s">
        <v>398</v>
      </c>
      <c r="F6" s="3" t="s">
        <v>399</v>
      </c>
      <c r="G6" s="3" t="s">
        <v>6</v>
      </c>
      <c r="H6" s="11">
        <v>23.22</v>
      </c>
      <c r="I6" s="7">
        <v>0.73887897536299996</v>
      </c>
      <c r="J6" s="4">
        <f>$H6*$I6</f>
        <v>17.156769807928857</v>
      </c>
      <c r="K6" s="6">
        <f>$J6/2731.8345</f>
        <v>6.2803108343235494E-3</v>
      </c>
    </row>
    <row r="7" spans="1:11" x14ac:dyDescent="0.25">
      <c r="A7" s="3" t="s">
        <v>129</v>
      </c>
      <c r="B7" s="3" t="s">
        <v>390</v>
      </c>
      <c r="C7" s="3" t="s">
        <v>391</v>
      </c>
      <c r="D7" s="3" t="s">
        <v>392</v>
      </c>
      <c r="E7" s="3" t="s">
        <v>393</v>
      </c>
      <c r="F7" s="3" t="s">
        <v>394</v>
      </c>
      <c r="G7" s="3" t="s">
        <v>31</v>
      </c>
      <c r="H7" s="11">
        <v>72.459999999999994</v>
      </c>
      <c r="I7" s="7">
        <v>0.23657144899800001</v>
      </c>
      <c r="J7" s="4">
        <f>$H7*$I7</f>
        <v>17.141967194395079</v>
      </c>
      <c r="K7" s="6">
        <f>$J7/2731.8345</f>
        <v>6.2748922727182332E-3</v>
      </c>
    </row>
    <row r="8" spans="1:11" x14ac:dyDescent="0.25">
      <c r="A8" s="3" t="s">
        <v>129</v>
      </c>
      <c r="B8" s="3" t="s">
        <v>465</v>
      </c>
      <c r="C8" s="3" t="s">
        <v>466</v>
      </c>
      <c r="D8" s="3" t="s">
        <v>467</v>
      </c>
      <c r="E8" s="3" t="s">
        <v>468</v>
      </c>
      <c r="F8" s="3" t="s">
        <v>469</v>
      </c>
      <c r="G8" s="3" t="s">
        <v>31</v>
      </c>
      <c r="H8" s="11">
        <v>25.33</v>
      </c>
      <c r="I8" s="7">
        <v>0.66341152657299995</v>
      </c>
      <c r="J8" s="4">
        <f>$H8*$I8</f>
        <v>16.804213968094089</v>
      </c>
      <c r="K8" s="6">
        <f>$J8/2731.8345</f>
        <v>6.1512562229132433E-3</v>
      </c>
    </row>
    <row r="9" spans="1:11" x14ac:dyDescent="0.25">
      <c r="A9" s="3" t="s">
        <v>129</v>
      </c>
      <c r="B9" s="3" t="s">
        <v>510</v>
      </c>
      <c r="C9" s="3" t="s">
        <v>511</v>
      </c>
      <c r="D9" s="3" t="s">
        <v>512</v>
      </c>
      <c r="E9" s="3" t="s">
        <v>513</v>
      </c>
      <c r="F9" s="3" t="s">
        <v>514</v>
      </c>
      <c r="G9" s="3" t="s">
        <v>7</v>
      </c>
      <c r="H9" s="11">
        <v>474.29</v>
      </c>
      <c r="I9" s="7">
        <v>3.5238872125000001E-2</v>
      </c>
      <c r="J9" s="4">
        <f>$H9*$I9</f>
        <v>16.71344466016625</v>
      </c>
      <c r="K9" s="6">
        <f>$J9/2731.8345</f>
        <v>6.1180297196503849E-3</v>
      </c>
    </row>
    <row r="10" spans="1:11" x14ac:dyDescent="0.25">
      <c r="A10" s="3" t="s">
        <v>129</v>
      </c>
      <c r="B10" s="3" t="s">
        <v>375</v>
      </c>
      <c r="C10" s="3" t="s">
        <v>376</v>
      </c>
      <c r="D10" s="3" t="s">
        <v>377</v>
      </c>
      <c r="E10" s="3" t="s">
        <v>378</v>
      </c>
      <c r="F10" s="3" t="s">
        <v>379</v>
      </c>
      <c r="G10" s="3" t="s">
        <v>33</v>
      </c>
      <c r="H10" s="11">
        <v>18.72</v>
      </c>
      <c r="I10" s="7">
        <v>0.89232029612499997</v>
      </c>
      <c r="J10" s="4">
        <f>$H10*$I10</f>
        <v>16.704235943459999</v>
      </c>
      <c r="K10" s="6">
        <f>$J10/2731.8345</f>
        <v>6.114658828512488E-3</v>
      </c>
    </row>
    <row r="11" spans="1:11" x14ac:dyDescent="0.25">
      <c r="A11" s="3" t="s">
        <v>129</v>
      </c>
      <c r="B11" s="3" t="s">
        <v>340</v>
      </c>
      <c r="C11" s="3" t="s">
        <v>341</v>
      </c>
      <c r="D11" s="3" t="s">
        <v>342</v>
      </c>
      <c r="E11" s="3" t="s">
        <v>343</v>
      </c>
      <c r="F11" s="3" t="s">
        <v>344</v>
      </c>
      <c r="G11" s="3" t="s">
        <v>31</v>
      </c>
      <c r="H11" s="11">
        <v>40.020000000000003</v>
      </c>
      <c r="I11" s="7">
        <v>0.41735841704600002</v>
      </c>
      <c r="J11" s="4">
        <f>$H11*$I11</f>
        <v>16.702683850180922</v>
      </c>
      <c r="K11" s="6">
        <f>$J11/2731.8345</f>
        <v>6.1140906779605141E-3</v>
      </c>
    </row>
    <row r="12" spans="1:11" x14ac:dyDescent="0.25">
      <c r="A12" s="3" t="s">
        <v>129</v>
      </c>
      <c r="B12" s="3" t="s">
        <v>370</v>
      </c>
      <c r="C12" s="3" t="s">
        <v>371</v>
      </c>
      <c r="D12" s="3" t="s">
        <v>372</v>
      </c>
      <c r="E12" s="3" t="s">
        <v>373</v>
      </c>
      <c r="F12" s="3" t="s">
        <v>374</v>
      </c>
      <c r="G12" s="3" t="s">
        <v>33</v>
      </c>
      <c r="H12" s="11">
        <v>39.74</v>
      </c>
      <c r="I12" s="7">
        <v>0.41986808882600002</v>
      </c>
      <c r="J12" s="4">
        <f>$H12*$I12</f>
        <v>16.685557849945241</v>
      </c>
      <c r="K12" s="6">
        <f>$J12/2731.8345</f>
        <v>6.1078216304630614E-3</v>
      </c>
    </row>
    <row r="13" spans="1:11" x14ac:dyDescent="0.25">
      <c r="A13" s="3" t="s">
        <v>129</v>
      </c>
      <c r="B13" s="3" t="s">
        <v>355</v>
      </c>
      <c r="C13" s="3" t="s">
        <v>356</v>
      </c>
      <c r="D13" s="3" t="s">
        <v>357</v>
      </c>
      <c r="E13" s="3" t="s">
        <v>358</v>
      </c>
      <c r="F13" s="3" t="s">
        <v>359</v>
      </c>
      <c r="G13" s="3" t="s">
        <v>34</v>
      </c>
      <c r="H13" s="11">
        <v>305.05</v>
      </c>
      <c r="I13" s="7">
        <v>5.3812233187E-2</v>
      </c>
      <c r="J13" s="4">
        <f>$H13*$I13</f>
        <v>16.415421733694352</v>
      </c>
      <c r="K13" s="6">
        <f>$J13/2731.8345</f>
        <v>6.0089371203469145E-3</v>
      </c>
    </row>
    <row r="14" spans="1:11" x14ac:dyDescent="0.25">
      <c r="A14" s="3" t="s">
        <v>129</v>
      </c>
      <c r="B14" s="3" t="s">
        <v>545</v>
      </c>
      <c r="C14" s="3" t="s">
        <v>546</v>
      </c>
      <c r="D14" s="3" t="s">
        <v>547</v>
      </c>
      <c r="E14" s="3" t="s">
        <v>548</v>
      </c>
      <c r="F14" s="3" t="s">
        <v>549</v>
      </c>
      <c r="G14" s="3" t="s">
        <v>31</v>
      </c>
      <c r="H14" s="11">
        <v>192.19</v>
      </c>
      <c r="I14" s="7">
        <v>8.5068303085000005E-2</v>
      </c>
      <c r="J14" s="4">
        <f>$H14*$I14</f>
        <v>16.349277169906152</v>
      </c>
      <c r="K14" s="6">
        <f>$J14/2731.8345</f>
        <v>5.9847246126755313E-3</v>
      </c>
    </row>
    <row r="15" spans="1:11" x14ac:dyDescent="0.25">
      <c r="A15" s="3" t="s">
        <v>129</v>
      </c>
      <c r="B15" s="3" t="s">
        <v>540</v>
      </c>
      <c r="C15" s="3" t="s">
        <v>541</v>
      </c>
      <c r="D15" s="3" t="s">
        <v>542</v>
      </c>
      <c r="E15" s="3" t="s">
        <v>543</v>
      </c>
      <c r="F15" s="3" t="s">
        <v>544</v>
      </c>
      <c r="G15" s="3" t="s">
        <v>43</v>
      </c>
      <c r="H15" s="11">
        <v>46.39</v>
      </c>
      <c r="I15" s="7">
        <v>0.35122768195100001</v>
      </c>
      <c r="J15" s="4">
        <f>$H15*$I15</f>
        <v>16.293452165706892</v>
      </c>
      <c r="K15" s="6">
        <f>$J15/2731.8345</f>
        <v>5.9642896250511855E-3</v>
      </c>
    </row>
    <row r="16" spans="1:11" x14ac:dyDescent="0.25">
      <c r="A16" s="3" t="s">
        <v>129</v>
      </c>
      <c r="B16" s="3" t="s">
        <v>410</v>
      </c>
      <c r="C16" s="3" t="s">
        <v>411</v>
      </c>
      <c r="D16" s="3" t="s">
        <v>412</v>
      </c>
      <c r="E16" s="3" t="s">
        <v>413</v>
      </c>
      <c r="F16" s="3" t="s">
        <v>414</v>
      </c>
      <c r="G16" s="3" t="s">
        <v>33</v>
      </c>
      <c r="H16" s="11">
        <v>125.99</v>
      </c>
      <c r="I16" s="7">
        <v>0.12682601611399999</v>
      </c>
      <c r="J16" s="4">
        <f>$H16*$I16</f>
        <v>15.978809770202858</v>
      </c>
      <c r="K16" s="6">
        <f>$J16/2731.8345</f>
        <v>5.8491133962188628E-3</v>
      </c>
    </row>
    <row r="17" spans="1:11" x14ac:dyDescent="0.25">
      <c r="A17" s="3" t="s">
        <v>129</v>
      </c>
      <c r="B17" s="3" t="s">
        <v>535</v>
      </c>
      <c r="C17" s="3" t="s">
        <v>536</v>
      </c>
      <c r="D17" s="3" t="s">
        <v>537</v>
      </c>
      <c r="E17" s="3" t="s">
        <v>538</v>
      </c>
      <c r="F17" s="3" t="s">
        <v>539</v>
      </c>
      <c r="G17" s="3" t="s">
        <v>7</v>
      </c>
      <c r="H17" s="11">
        <v>72.680000000000007</v>
      </c>
      <c r="I17" s="7">
        <v>0.219849065402</v>
      </c>
      <c r="J17" s="4">
        <f>$H17*$I17</f>
        <v>15.978630073417362</v>
      </c>
      <c r="K17" s="6">
        <f>$J17/2731.8345</f>
        <v>5.8490476174224175E-3</v>
      </c>
    </row>
    <row r="18" spans="1:11" x14ac:dyDescent="0.25">
      <c r="A18" s="3" t="s">
        <v>129</v>
      </c>
      <c r="B18" s="3" t="s">
        <v>360</v>
      </c>
      <c r="C18" s="3" t="s">
        <v>361</v>
      </c>
      <c r="D18" s="3" t="s">
        <v>362</v>
      </c>
      <c r="E18" s="3" t="s">
        <v>363</v>
      </c>
      <c r="F18" s="3" t="s">
        <v>364</v>
      </c>
      <c r="G18" s="3" t="s">
        <v>31</v>
      </c>
      <c r="H18" s="11">
        <v>1605.53</v>
      </c>
      <c r="I18" s="7">
        <v>9.8869429960000005E-3</v>
      </c>
      <c r="J18" s="4">
        <f>$H18*$I18</f>
        <v>15.87378358836788</v>
      </c>
      <c r="K18" s="6">
        <f>$J18/2731.8345</f>
        <v>5.8106681017345233E-3</v>
      </c>
    </row>
    <row r="19" spans="1:11" x14ac:dyDescent="0.25">
      <c r="A19" s="3" t="s">
        <v>129</v>
      </c>
      <c r="B19" s="3" t="s">
        <v>79</v>
      </c>
      <c r="C19" s="3" t="s">
        <v>80</v>
      </c>
      <c r="D19" s="3" t="s">
        <v>81</v>
      </c>
      <c r="E19" s="3" t="s">
        <v>82</v>
      </c>
      <c r="F19" s="3" t="s">
        <v>83</v>
      </c>
      <c r="G19" s="3" t="s">
        <v>43</v>
      </c>
      <c r="H19" s="11">
        <v>26.29</v>
      </c>
      <c r="I19" s="7">
        <v>0.60323164727199996</v>
      </c>
      <c r="J19" s="4">
        <f>$H19*$I19</f>
        <v>15.858960006780878</v>
      </c>
      <c r="K19" s="6">
        <f>$J19/2731.8345</f>
        <v>5.805241864681363E-3</v>
      </c>
    </row>
    <row r="20" spans="1:11" x14ac:dyDescent="0.25">
      <c r="A20" s="3" t="s">
        <v>129</v>
      </c>
      <c r="B20" s="3" t="s">
        <v>69</v>
      </c>
      <c r="C20" s="3" t="s">
        <v>70</v>
      </c>
      <c r="D20" s="3" t="s">
        <v>71</v>
      </c>
      <c r="E20" s="3" t="s">
        <v>72</v>
      </c>
      <c r="F20" s="3" t="s">
        <v>73</v>
      </c>
      <c r="G20" s="3" t="s">
        <v>33</v>
      </c>
      <c r="H20" s="11">
        <v>18.79</v>
      </c>
      <c r="I20" s="7">
        <v>0.84328578709900004</v>
      </c>
      <c r="J20" s="4">
        <f>$H20*$I20</f>
        <v>15.845339939590209</v>
      </c>
      <c r="K20" s="6">
        <f>$J20/2731.8345</f>
        <v>5.8002561793513516E-3</v>
      </c>
    </row>
    <row r="21" spans="1:11" x14ac:dyDescent="0.25">
      <c r="A21" s="3" t="s">
        <v>129</v>
      </c>
      <c r="B21" s="3" t="s">
        <v>450</v>
      </c>
      <c r="C21" s="3" t="s">
        <v>451</v>
      </c>
      <c r="D21" s="3" t="s">
        <v>452</v>
      </c>
      <c r="E21" s="3" t="s">
        <v>453</v>
      </c>
      <c r="F21" s="3" t="s">
        <v>454</v>
      </c>
      <c r="G21" s="3" t="s">
        <v>31</v>
      </c>
      <c r="H21" s="11">
        <v>50.92</v>
      </c>
      <c r="I21" s="7">
        <v>0.31115892679000001</v>
      </c>
      <c r="J21" s="4">
        <f>$H21*$I21</f>
        <v>15.844212552146802</v>
      </c>
      <c r="K21" s="6">
        <f>$J21/2731.8345</f>
        <v>5.7998434942331985E-3</v>
      </c>
    </row>
    <row r="22" spans="1:11" x14ac:dyDescent="0.25">
      <c r="A22" s="3" t="s">
        <v>129</v>
      </c>
      <c r="B22" s="3" t="s">
        <v>430</v>
      </c>
      <c r="C22" s="3" t="s">
        <v>431</v>
      </c>
      <c r="D22" s="3" t="s">
        <v>432</v>
      </c>
      <c r="E22" s="3" t="s">
        <v>433</v>
      </c>
      <c r="F22" s="3" t="s">
        <v>434</v>
      </c>
      <c r="G22" s="3" t="s">
        <v>6</v>
      </c>
      <c r="H22" s="11">
        <v>118.75</v>
      </c>
      <c r="I22" s="7">
        <v>0.13312500128099999</v>
      </c>
      <c r="J22" s="4">
        <f>$H22*$I22</f>
        <v>15.80859390211875</v>
      </c>
      <c r="K22" s="6">
        <f>$J22/2731.8345</f>
        <v>5.7868051311742164E-3</v>
      </c>
    </row>
    <row r="23" spans="1:11" x14ac:dyDescent="0.25">
      <c r="A23" s="3" t="s">
        <v>129</v>
      </c>
      <c r="B23" s="3" t="s">
        <v>470</v>
      </c>
      <c r="C23" s="3" t="s">
        <v>471</v>
      </c>
      <c r="D23" s="3" t="s">
        <v>472</v>
      </c>
      <c r="E23" s="3" t="s">
        <v>473</v>
      </c>
      <c r="F23" s="3" t="s">
        <v>474</v>
      </c>
      <c r="G23" s="3" t="s">
        <v>33</v>
      </c>
      <c r="H23" s="11">
        <v>3.38</v>
      </c>
      <c r="I23" s="7">
        <v>4.6705058977779998</v>
      </c>
      <c r="J23" s="4">
        <f>$H23*$I23</f>
        <v>15.786309934489639</v>
      </c>
      <c r="K23" s="6">
        <f>$J23/2731.8345</f>
        <v>5.7786479870905938E-3</v>
      </c>
    </row>
    <row r="24" spans="1:11" x14ac:dyDescent="0.25">
      <c r="A24" s="3" t="s">
        <v>129</v>
      </c>
      <c r="B24" s="3" t="s">
        <v>500</v>
      </c>
      <c r="C24" s="3" t="s">
        <v>501</v>
      </c>
      <c r="D24" s="3" t="s">
        <v>502</v>
      </c>
      <c r="E24" s="3" t="s">
        <v>503</v>
      </c>
      <c r="F24" s="3" t="s">
        <v>504</v>
      </c>
      <c r="G24" s="3" t="s">
        <v>32</v>
      </c>
      <c r="H24" s="11">
        <v>37.21</v>
      </c>
      <c r="I24" s="7">
        <v>0.42368970371199999</v>
      </c>
      <c r="J24" s="4">
        <f>$H24*$I24</f>
        <v>15.76549387512352</v>
      </c>
      <c r="K24" s="6">
        <f>$J24/2731.8345</f>
        <v>5.7710281772645894E-3</v>
      </c>
    </row>
    <row r="25" spans="1:11" x14ac:dyDescent="0.25">
      <c r="A25" s="3" t="s">
        <v>129</v>
      </c>
      <c r="B25" s="3" t="s">
        <v>385</v>
      </c>
      <c r="C25" s="3" t="s">
        <v>386</v>
      </c>
      <c r="D25" s="3" t="s">
        <v>387</v>
      </c>
      <c r="E25" s="3" t="s">
        <v>388</v>
      </c>
      <c r="F25" s="3" t="s">
        <v>389</v>
      </c>
      <c r="G25" s="3" t="s">
        <v>31</v>
      </c>
      <c r="H25" s="11">
        <v>82.83</v>
      </c>
      <c r="I25" s="7">
        <v>0.18904579171999999</v>
      </c>
      <c r="J25" s="4">
        <f>$H25*$I25</f>
        <v>15.658662928167599</v>
      </c>
      <c r="K25" s="6">
        <f>$J25/2731.8345</f>
        <v>5.7319222405923928E-3</v>
      </c>
    </row>
    <row r="26" spans="1:11" x14ac:dyDescent="0.25">
      <c r="A26" s="3" t="s">
        <v>129</v>
      </c>
      <c r="B26" s="3" t="s">
        <v>530</v>
      </c>
      <c r="C26" s="3" t="s">
        <v>531</v>
      </c>
      <c r="D26" s="3" t="s">
        <v>532</v>
      </c>
      <c r="E26" s="3" t="s">
        <v>533</v>
      </c>
      <c r="F26" s="3" t="s">
        <v>534</v>
      </c>
      <c r="G26" s="3" t="s">
        <v>33</v>
      </c>
      <c r="H26" s="11">
        <v>197.88</v>
      </c>
      <c r="I26" s="7">
        <v>7.9008840930000004E-2</v>
      </c>
      <c r="J26" s="4">
        <f>$H26*$I26</f>
        <v>15.634269443228401</v>
      </c>
      <c r="K26" s="6">
        <f>$J26/2731.8345</f>
        <v>5.7229928984454956E-3</v>
      </c>
    </row>
    <row r="27" spans="1:11" x14ac:dyDescent="0.25">
      <c r="A27" s="3" t="s">
        <v>129</v>
      </c>
      <c r="B27" s="3" t="s">
        <v>74</v>
      </c>
      <c r="C27" s="3" t="s">
        <v>75</v>
      </c>
      <c r="D27" s="3" t="s">
        <v>76</v>
      </c>
      <c r="E27" s="3" t="s">
        <v>77</v>
      </c>
      <c r="F27" s="3" t="s">
        <v>78</v>
      </c>
      <c r="G27" s="3" t="s">
        <v>8</v>
      </c>
      <c r="H27" s="11">
        <v>22.71</v>
      </c>
      <c r="I27" s="7">
        <v>0.68220872664200005</v>
      </c>
      <c r="J27" s="4">
        <f>$H27*$I27</f>
        <v>15.492960182039822</v>
      </c>
      <c r="K27" s="6">
        <f>$J27/2731.8345</f>
        <v>5.6712660236335043E-3</v>
      </c>
    </row>
    <row r="28" spans="1:11" x14ac:dyDescent="0.25">
      <c r="A28" s="3" t="s">
        <v>129</v>
      </c>
      <c r="B28" s="3" t="s">
        <v>420</v>
      </c>
      <c r="C28" s="3" t="s">
        <v>421</v>
      </c>
      <c r="D28" s="3" t="s">
        <v>422</v>
      </c>
      <c r="E28" s="3" t="s">
        <v>423</v>
      </c>
      <c r="F28" s="3" t="s">
        <v>424</v>
      </c>
      <c r="G28" s="3" t="s">
        <v>6</v>
      </c>
      <c r="H28" s="11">
        <v>28.88</v>
      </c>
      <c r="I28" s="7">
        <v>0.53382311293399998</v>
      </c>
      <c r="J28" s="4">
        <f>$H28*$I28</f>
        <v>15.416811501533919</v>
      </c>
      <c r="K28" s="6">
        <f>$J28/2731.8345</f>
        <v>5.6433914651615683E-3</v>
      </c>
    </row>
    <row r="29" spans="1:11" x14ac:dyDescent="0.25">
      <c r="A29" s="3" t="s">
        <v>129</v>
      </c>
      <c r="B29" s="3" t="s">
        <v>515</v>
      </c>
      <c r="C29" s="3" t="s">
        <v>516</v>
      </c>
      <c r="D29" s="3" t="s">
        <v>517</v>
      </c>
      <c r="E29" s="3" t="s">
        <v>518</v>
      </c>
      <c r="F29" s="3" t="s">
        <v>519</v>
      </c>
      <c r="G29" s="3" t="s">
        <v>8</v>
      </c>
      <c r="H29" s="11">
        <v>73.349999999999994</v>
      </c>
      <c r="I29" s="7">
        <v>0.20839893500000001</v>
      </c>
      <c r="J29" s="4">
        <f>$H29*$I29</f>
        <v>15.286061882249999</v>
      </c>
      <c r="K29" s="6">
        <f>$J29/2731.8345</f>
        <v>5.5955299935812365E-3</v>
      </c>
    </row>
    <row r="30" spans="1:11" x14ac:dyDescent="0.25">
      <c r="A30" s="3" t="s">
        <v>129</v>
      </c>
      <c r="B30" s="3" t="s">
        <v>405</v>
      </c>
      <c r="C30" s="3" t="s">
        <v>406</v>
      </c>
      <c r="D30" s="3" t="s">
        <v>407</v>
      </c>
      <c r="E30" s="3" t="s">
        <v>408</v>
      </c>
      <c r="F30" s="3" t="s">
        <v>409</v>
      </c>
      <c r="G30" s="3" t="s">
        <v>34</v>
      </c>
      <c r="H30" s="11">
        <v>210.72</v>
      </c>
      <c r="I30" s="7">
        <v>7.2266676848999997E-2</v>
      </c>
      <c r="J30" s="4">
        <f>$H30*$I30</f>
        <v>15.22803414562128</v>
      </c>
      <c r="K30" s="6">
        <f>$J30/2731.8345</f>
        <v>5.574288686090347E-3</v>
      </c>
    </row>
    <row r="31" spans="1:11" x14ac:dyDescent="0.25">
      <c r="A31" s="3" t="s">
        <v>129</v>
      </c>
      <c r="B31" s="3" t="s">
        <v>350</v>
      </c>
      <c r="C31" s="3" t="s">
        <v>351</v>
      </c>
      <c r="D31" s="3" t="s">
        <v>352</v>
      </c>
      <c r="E31" s="3" t="s">
        <v>353</v>
      </c>
      <c r="F31" s="3" t="s">
        <v>354</v>
      </c>
      <c r="G31" s="3" t="s">
        <v>6</v>
      </c>
      <c r="H31" s="11">
        <v>25.99</v>
      </c>
      <c r="I31" s="7">
        <v>0.58381323722199996</v>
      </c>
      <c r="J31" s="4">
        <f>$H31*$I31</f>
        <v>15.173306035399778</v>
      </c>
      <c r="K31" s="6">
        <f>$J31/2731.8345</f>
        <v>5.5542552213173153E-3</v>
      </c>
    </row>
    <row r="32" spans="1:11" x14ac:dyDescent="0.25">
      <c r="A32" s="3" t="s">
        <v>129</v>
      </c>
      <c r="B32" s="3" t="s">
        <v>460</v>
      </c>
      <c r="C32" s="3" t="s">
        <v>461</v>
      </c>
      <c r="D32" s="3" t="s">
        <v>462</v>
      </c>
      <c r="E32" s="3" t="s">
        <v>463</v>
      </c>
      <c r="F32" s="3" t="s">
        <v>464</v>
      </c>
      <c r="G32" s="3" t="s">
        <v>31</v>
      </c>
      <c r="H32" s="11">
        <v>123.54</v>
      </c>
      <c r="I32" s="7">
        <v>0.122604829057</v>
      </c>
      <c r="J32" s="4">
        <f>$H32*$I32</f>
        <v>15.146600581701781</v>
      </c>
      <c r="K32" s="6">
        <f>$J32/2731.8345</f>
        <v>5.544479572866432E-3</v>
      </c>
    </row>
    <row r="33" spans="1:11" x14ac:dyDescent="0.25">
      <c r="A33" s="3" t="s">
        <v>129</v>
      </c>
      <c r="B33" s="3" t="s">
        <v>435</v>
      </c>
      <c r="C33" s="3" t="s">
        <v>436</v>
      </c>
      <c r="D33" s="3" t="s">
        <v>437</v>
      </c>
      <c r="E33" s="3" t="s">
        <v>438</v>
      </c>
      <c r="F33" s="3" t="s">
        <v>439</v>
      </c>
      <c r="G33" s="3" t="s">
        <v>8</v>
      </c>
      <c r="H33" s="11">
        <v>49.76</v>
      </c>
      <c r="I33" s="7">
        <v>0.30431058257499999</v>
      </c>
      <c r="J33" s="4">
        <f>$H33*$I33</f>
        <v>15.142494588931999</v>
      </c>
      <c r="K33" s="6">
        <f>$J33/2731.8345</f>
        <v>5.5429765562049968E-3</v>
      </c>
    </row>
    <row r="34" spans="1:11" x14ac:dyDescent="0.25">
      <c r="A34" s="3" t="s">
        <v>129</v>
      </c>
      <c r="B34" s="3" t="s">
        <v>520</v>
      </c>
      <c r="C34" s="3" t="s">
        <v>521</v>
      </c>
      <c r="D34" s="3" t="s">
        <v>522</v>
      </c>
      <c r="E34" s="3" t="s">
        <v>523</v>
      </c>
      <c r="F34" s="3" t="s">
        <v>524</v>
      </c>
      <c r="G34" s="3" t="s">
        <v>32</v>
      </c>
      <c r="H34" s="11">
        <v>16.61</v>
      </c>
      <c r="I34" s="7">
        <v>0.91154129467099998</v>
      </c>
      <c r="J34" s="4">
        <f>$H34*$I34</f>
        <v>15.140700904485309</v>
      </c>
      <c r="K34" s="6">
        <f>$J34/2731.8345</f>
        <v>5.5423199701465477E-3</v>
      </c>
    </row>
    <row r="35" spans="1:11" x14ac:dyDescent="0.25">
      <c r="A35" s="3" t="s">
        <v>129</v>
      </c>
      <c r="B35" s="3" t="s">
        <v>455</v>
      </c>
      <c r="C35" s="3" t="s">
        <v>456</v>
      </c>
      <c r="D35" s="3" t="s">
        <v>457</v>
      </c>
      <c r="E35" s="3" t="s">
        <v>458</v>
      </c>
      <c r="F35" s="3" t="s">
        <v>459</v>
      </c>
      <c r="G35" s="3" t="s">
        <v>31</v>
      </c>
      <c r="H35" s="11">
        <v>821.68</v>
      </c>
      <c r="I35" s="7">
        <v>1.838491355E-2</v>
      </c>
      <c r="J35" s="4">
        <f>$H35*$I35</f>
        <v>15.106515765764</v>
      </c>
      <c r="K35" s="6">
        <f>$J35/2731.8345</f>
        <v>5.5298063501884901E-3</v>
      </c>
    </row>
    <row r="36" spans="1:11" x14ac:dyDescent="0.25">
      <c r="A36" s="3" t="s">
        <v>129</v>
      </c>
      <c r="B36" s="3" t="s">
        <v>124</v>
      </c>
      <c r="C36" s="3" t="s">
        <v>125</v>
      </c>
      <c r="D36" s="3" t="s">
        <v>126</v>
      </c>
      <c r="E36" s="3" t="s">
        <v>127</v>
      </c>
      <c r="F36" s="3" t="s">
        <v>128</v>
      </c>
      <c r="G36" s="3" t="s">
        <v>33</v>
      </c>
      <c r="H36" s="11">
        <v>208.67</v>
      </c>
      <c r="I36" s="7">
        <v>7.1924251310000006E-2</v>
      </c>
      <c r="J36" s="4">
        <f>$H36*$I36</f>
        <v>15.0084335208577</v>
      </c>
      <c r="K36" s="6">
        <f>$J36/2731.8345</f>
        <v>5.4939029142716004E-3</v>
      </c>
    </row>
    <row r="37" spans="1:11" x14ac:dyDescent="0.25">
      <c r="A37" s="3" t="s">
        <v>129</v>
      </c>
      <c r="B37" s="3" t="s">
        <v>485</v>
      </c>
      <c r="C37" s="3" t="s">
        <v>486</v>
      </c>
      <c r="D37" s="3" t="s">
        <v>487</v>
      </c>
      <c r="E37" s="3" t="s">
        <v>488</v>
      </c>
      <c r="F37" s="3" t="s">
        <v>489</v>
      </c>
      <c r="G37" s="3" t="s">
        <v>43</v>
      </c>
      <c r="H37" s="11">
        <v>112.31</v>
      </c>
      <c r="I37" s="7">
        <v>0.132998215566</v>
      </c>
      <c r="J37" s="4">
        <f>$H37*$I37</f>
        <v>14.93702959021746</v>
      </c>
      <c r="K37" s="6">
        <f>$J37/2731.8345</f>
        <v>5.4677651922975055E-3</v>
      </c>
    </row>
    <row r="38" spans="1:11" x14ac:dyDescent="0.25">
      <c r="A38" s="3" t="s">
        <v>129</v>
      </c>
      <c r="B38" s="3" t="s">
        <v>480</v>
      </c>
      <c r="C38" s="3" t="s">
        <v>481</v>
      </c>
      <c r="D38" s="3" t="s">
        <v>482</v>
      </c>
      <c r="E38" s="3" t="s">
        <v>483</v>
      </c>
      <c r="F38" s="3" t="s">
        <v>484</v>
      </c>
      <c r="G38" s="3" t="s">
        <v>32</v>
      </c>
      <c r="H38" s="11">
        <v>44.07</v>
      </c>
      <c r="I38" s="7">
        <v>0.33650150926200001</v>
      </c>
      <c r="J38" s="4">
        <f>$H38*$I38</f>
        <v>14.82962151317634</v>
      </c>
      <c r="K38" s="6">
        <f>$J38/2731.8345</f>
        <v>5.4284479946264466E-3</v>
      </c>
    </row>
    <row r="39" spans="1:11" x14ac:dyDescent="0.25">
      <c r="A39" s="3" t="s">
        <v>129</v>
      </c>
      <c r="B39" s="3" t="s">
        <v>505</v>
      </c>
      <c r="C39" s="3" t="s">
        <v>506</v>
      </c>
      <c r="D39" s="3" t="s">
        <v>507</v>
      </c>
      <c r="E39" s="3" t="s">
        <v>508</v>
      </c>
      <c r="F39" s="3" t="s">
        <v>509</v>
      </c>
      <c r="G39" s="3" t="s">
        <v>32</v>
      </c>
      <c r="H39" s="11">
        <v>59.93</v>
      </c>
      <c r="I39" s="7">
        <v>0.24738374905900001</v>
      </c>
      <c r="J39" s="4">
        <f>$H39*$I39</f>
        <v>14.825708081105871</v>
      </c>
      <c r="K39" s="6">
        <f>$J39/2731.8345</f>
        <v>5.4270154656535273E-3</v>
      </c>
    </row>
    <row r="40" spans="1:11" x14ac:dyDescent="0.25">
      <c r="A40" s="3" t="s">
        <v>129</v>
      </c>
      <c r="B40" s="3" t="s">
        <v>365</v>
      </c>
      <c r="C40" s="3" t="s">
        <v>366</v>
      </c>
      <c r="D40" s="3" t="s">
        <v>367</v>
      </c>
      <c r="E40" s="3" t="s">
        <v>368</v>
      </c>
      <c r="F40" s="3" t="s">
        <v>369</v>
      </c>
      <c r="G40" s="3" t="s">
        <v>43</v>
      </c>
      <c r="H40" s="11">
        <v>61.56</v>
      </c>
      <c r="I40" s="7">
        <v>0.24039959776799999</v>
      </c>
      <c r="J40" s="4">
        <f>$H40*$I40</f>
        <v>14.79899923859808</v>
      </c>
      <c r="K40" s="6">
        <f>$J40/2731.8345</f>
        <v>5.4172385767139557E-3</v>
      </c>
    </row>
    <row r="41" spans="1:11" x14ac:dyDescent="0.25">
      <c r="A41" s="3" t="s">
        <v>129</v>
      </c>
      <c r="B41" s="3" t="s">
        <v>345</v>
      </c>
      <c r="C41" s="3" t="s">
        <v>346</v>
      </c>
      <c r="D41" s="3" t="s">
        <v>347</v>
      </c>
      <c r="E41" s="3" t="s">
        <v>348</v>
      </c>
      <c r="F41" s="3" t="s">
        <v>349</v>
      </c>
      <c r="G41" s="3" t="s">
        <v>7</v>
      </c>
      <c r="H41" s="11">
        <v>37.630000000000003</v>
      </c>
      <c r="I41" s="7">
        <v>0.39062412963199999</v>
      </c>
      <c r="J41" s="4">
        <f>$H41*$I41</f>
        <v>14.69918599805216</v>
      </c>
      <c r="K41" s="6">
        <f>$J41/2731.8345</f>
        <v>5.3807015022513845E-3</v>
      </c>
    </row>
    <row r="42" spans="1:11" x14ac:dyDescent="0.25">
      <c r="A42" s="3" t="s">
        <v>129</v>
      </c>
      <c r="B42" s="3" t="s">
        <v>440</v>
      </c>
      <c r="C42" s="3" t="s">
        <v>441</v>
      </c>
      <c r="D42" s="3" t="s">
        <v>442</v>
      </c>
      <c r="E42" s="3" t="s">
        <v>443</v>
      </c>
      <c r="F42" s="3" t="s">
        <v>444</v>
      </c>
      <c r="G42" s="3" t="s">
        <v>7</v>
      </c>
      <c r="H42" s="11">
        <v>5.0999999999999996</v>
      </c>
      <c r="I42" s="7">
        <v>2.8734182375219999</v>
      </c>
      <c r="J42" s="4">
        <f>$H42*$I42</f>
        <v>14.654433011362199</v>
      </c>
      <c r="K42" s="6">
        <f>$J42/2731.8345</f>
        <v>5.3643194751959531E-3</v>
      </c>
    </row>
    <row r="43" spans="1:11" x14ac:dyDescent="0.25">
      <c r="A43" s="3" t="s">
        <v>129</v>
      </c>
      <c r="B43" s="3" t="s">
        <v>445</v>
      </c>
      <c r="C43" s="3" t="s">
        <v>446</v>
      </c>
      <c r="D43" s="3" t="s">
        <v>447</v>
      </c>
      <c r="E43" s="3" t="s">
        <v>448</v>
      </c>
      <c r="F43" s="3" t="s">
        <v>449</v>
      </c>
      <c r="G43" s="3" t="s">
        <v>43</v>
      </c>
      <c r="H43" s="11">
        <v>205.28</v>
      </c>
      <c r="I43" s="7">
        <v>7.1067748774999995E-2</v>
      </c>
      <c r="J43" s="4">
        <f>$H43*$I43</f>
        <v>14.588787468531999</v>
      </c>
      <c r="K43" s="6">
        <f>$J43/2731.8345</f>
        <v>5.3402896363348509E-3</v>
      </c>
    </row>
    <row r="44" spans="1:11" x14ac:dyDescent="0.25">
      <c r="A44" s="3" t="s">
        <v>129</v>
      </c>
      <c r="B44" s="3" t="s">
        <v>400</v>
      </c>
      <c r="C44" s="3" t="s">
        <v>401</v>
      </c>
      <c r="D44" s="3" t="s">
        <v>402</v>
      </c>
      <c r="E44" s="3" t="s">
        <v>403</v>
      </c>
      <c r="F44" s="3" t="s">
        <v>404</v>
      </c>
      <c r="G44" s="3" t="s">
        <v>33</v>
      </c>
      <c r="H44" s="11">
        <v>38.17</v>
      </c>
      <c r="I44" s="7">
        <v>0.38144803699399998</v>
      </c>
      <c r="J44" s="4">
        <f>$H44*$I44</f>
        <v>14.559871572060979</v>
      </c>
      <c r="K44" s="6">
        <f>$J44/2731.8345</f>
        <v>5.329704845612346E-3</v>
      </c>
    </row>
    <row r="45" spans="1:11" x14ac:dyDescent="0.25">
      <c r="A45" s="3" t="s">
        <v>129</v>
      </c>
      <c r="B45" s="3" t="s">
        <v>490</v>
      </c>
      <c r="C45" s="3" t="s">
        <v>491</v>
      </c>
      <c r="D45" s="3" t="s">
        <v>492</v>
      </c>
      <c r="E45" s="3" t="s">
        <v>493</v>
      </c>
      <c r="F45" s="3" t="s">
        <v>494</v>
      </c>
      <c r="G45" s="3" t="s">
        <v>31</v>
      </c>
      <c r="H45" s="11">
        <v>58.76</v>
      </c>
      <c r="I45" s="7">
        <v>0.24764696992999999</v>
      </c>
      <c r="J45" s="4">
        <f>$H45*$I45</f>
        <v>14.5517359530868</v>
      </c>
      <c r="K45" s="6">
        <f>$J45/2731.8345</f>
        <v>5.3267267666056639E-3</v>
      </c>
    </row>
    <row r="46" spans="1:11" x14ac:dyDescent="0.25">
      <c r="A46" s="3" t="s">
        <v>129</v>
      </c>
      <c r="B46" s="3" t="s">
        <v>44</v>
      </c>
      <c r="C46" s="3" t="s">
        <v>45</v>
      </c>
      <c r="D46" s="3" t="s">
        <v>46</v>
      </c>
      <c r="E46" s="3" t="s">
        <v>47</v>
      </c>
      <c r="F46" s="3" t="s">
        <v>48</v>
      </c>
      <c r="G46" s="3" t="s">
        <v>8</v>
      </c>
      <c r="H46" s="11">
        <v>39.67</v>
      </c>
      <c r="I46" s="7">
        <v>0.366338211814</v>
      </c>
      <c r="J46" s="4">
        <f>$H46*$I46</f>
        <v>14.532636862661381</v>
      </c>
      <c r="K46" s="6">
        <f>$J46/2731.8345</f>
        <v>5.3197354607906816E-3</v>
      </c>
    </row>
    <row r="47" spans="1:11" x14ac:dyDescent="0.25">
      <c r="A47" s="3" t="s">
        <v>129</v>
      </c>
      <c r="B47" s="3" t="s">
        <v>64</v>
      </c>
      <c r="C47" s="3" t="s">
        <v>65</v>
      </c>
      <c r="D47" s="3" t="s">
        <v>66</v>
      </c>
      <c r="E47" s="3" t="s">
        <v>67</v>
      </c>
      <c r="F47" s="3" t="s">
        <v>68</v>
      </c>
      <c r="G47" s="3" t="s">
        <v>8</v>
      </c>
      <c r="H47" s="11">
        <v>36.03</v>
      </c>
      <c r="I47" s="7">
        <v>0.40290861611000001</v>
      </c>
      <c r="J47" s="4">
        <f>$H47*$I47</f>
        <v>14.5167974384433</v>
      </c>
      <c r="K47" s="6">
        <f>$J47/2731.8345</f>
        <v>5.313937370087134E-3</v>
      </c>
    </row>
    <row r="48" spans="1:11" x14ac:dyDescent="0.25">
      <c r="A48" s="3" t="s">
        <v>129</v>
      </c>
      <c r="B48" s="3" t="s">
        <v>415</v>
      </c>
      <c r="C48" s="3" t="s">
        <v>416</v>
      </c>
      <c r="D48" s="3" t="s">
        <v>417</v>
      </c>
      <c r="E48" s="3" t="s">
        <v>418</v>
      </c>
      <c r="F48" s="3" t="s">
        <v>419</v>
      </c>
      <c r="G48" s="3" t="s">
        <v>33</v>
      </c>
      <c r="H48" s="11">
        <v>24.69</v>
      </c>
      <c r="I48" s="7">
        <v>0.58725032104099995</v>
      </c>
      <c r="J48" s="4">
        <f>$H48*$I48</f>
        <v>14.499210426502289</v>
      </c>
      <c r="K48" s="6">
        <f>$J48/2731.8345</f>
        <v>5.3074995672330403E-3</v>
      </c>
    </row>
    <row r="49" spans="1:11" x14ac:dyDescent="0.25">
      <c r="A49" s="3" t="s">
        <v>129</v>
      </c>
      <c r="B49" s="3" t="s">
        <v>335</v>
      </c>
      <c r="C49" s="3" t="s">
        <v>336</v>
      </c>
      <c r="D49" s="3" t="s">
        <v>337</v>
      </c>
      <c r="E49" s="3" t="s">
        <v>338</v>
      </c>
      <c r="F49" s="3" t="s">
        <v>339</v>
      </c>
      <c r="G49" s="3" t="s">
        <v>33</v>
      </c>
      <c r="H49" s="11">
        <v>151.63</v>
      </c>
      <c r="I49" s="7">
        <v>9.4992263344999994E-2</v>
      </c>
      <c r="J49" s="4">
        <f>$H49*$I49</f>
        <v>14.403676891002348</v>
      </c>
      <c r="K49" s="6">
        <f>$J49/2731.8345</f>
        <v>5.2725290975724733E-3</v>
      </c>
    </row>
    <row r="50" spans="1:11" x14ac:dyDescent="0.25">
      <c r="A50" s="3" t="s">
        <v>129</v>
      </c>
      <c r="B50" s="3" t="s">
        <v>425</v>
      </c>
      <c r="C50" s="3" t="s">
        <v>426</v>
      </c>
      <c r="D50" s="3" t="s">
        <v>427</v>
      </c>
      <c r="E50" s="3" t="s">
        <v>428</v>
      </c>
      <c r="F50" s="3" t="s">
        <v>429</v>
      </c>
      <c r="G50" s="3" t="s">
        <v>7</v>
      </c>
      <c r="H50" s="11">
        <v>50.5</v>
      </c>
      <c r="I50" s="7">
        <v>0.28511254868000002</v>
      </c>
      <c r="J50" s="4">
        <f>$H50*$I50</f>
        <v>14.398183708340001</v>
      </c>
      <c r="K50" s="6">
        <f>$J50/2731.8345</f>
        <v>5.2705182939669299E-3</v>
      </c>
    </row>
    <row r="51" spans="1:11" x14ac:dyDescent="0.25">
      <c r="A51" s="3" t="s">
        <v>129</v>
      </c>
      <c r="B51" s="3" t="s">
        <v>525</v>
      </c>
      <c r="C51" s="3" t="s">
        <v>526</v>
      </c>
      <c r="D51" s="3" t="s">
        <v>527</v>
      </c>
      <c r="E51" s="3" t="s">
        <v>528</v>
      </c>
      <c r="F51" s="3" t="s">
        <v>529</v>
      </c>
      <c r="G51" s="3" t="s">
        <v>8</v>
      </c>
      <c r="H51" s="11">
        <v>40.19</v>
      </c>
      <c r="I51" s="7">
        <v>0.35752208485300002</v>
      </c>
      <c r="J51" s="4">
        <f>$H51*$I51</f>
        <v>14.36881259024207</v>
      </c>
      <c r="K51" s="6">
        <f>$J51/2731.8345</f>
        <v>5.2597668673713838E-3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1">
    <sortCondition descending="1" ref="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BTAL</vt:lpstr>
      <vt:lpstr>DJTLABT</vt:lpstr>
      <vt:lpstr>DJTSABT</vt:lpstr>
    </vt:vector>
  </TitlesOfParts>
  <Company>AGF Management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DeRoche</dc:creator>
  <cp:lastModifiedBy>Bill DeRoche</cp:lastModifiedBy>
  <dcterms:created xsi:type="dcterms:W3CDTF">2017-11-09T21:28:03Z</dcterms:created>
  <dcterms:modified xsi:type="dcterms:W3CDTF">2024-07-23T18:11:38Z</dcterms:modified>
</cp:coreProperties>
</file>