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na.intra.agf.com\torfs$\FFCM-Group\Portfolio_Management\Exposure_Reports\2024\202410\20241001\"/>
    </mc:Choice>
  </mc:AlternateContent>
  <xr:revisionPtr revIDLastSave="0" documentId="13_ncr:1_{5331C4A9-52EA-40AB-9A80-EE79EFAEAED2}" xr6:coauthVersionLast="47" xr6:coauthVersionMax="47" xr10:uidLastSave="{00000000-0000-0000-0000-000000000000}"/>
  <bookViews>
    <workbookView xWindow="1125" yWindow="1125" windowWidth="19200" windowHeight="11025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0" l="1"/>
  <c r="K36" i="10" s="1"/>
  <c r="K6" i="10"/>
  <c r="J6" i="10"/>
  <c r="J21" i="10"/>
  <c r="K21" i="10" s="1"/>
  <c r="J2" i="10"/>
  <c r="K2" i="10" s="1"/>
  <c r="K12" i="10"/>
  <c r="J12" i="10"/>
  <c r="K49" i="10"/>
  <c r="J49" i="10"/>
  <c r="J46" i="10"/>
  <c r="K46" i="10" s="1"/>
  <c r="K24" i="10"/>
  <c r="J24" i="10"/>
  <c r="J23" i="10"/>
  <c r="K23" i="10" s="1"/>
  <c r="J13" i="10"/>
  <c r="K13" i="10" s="1"/>
  <c r="K10" i="10"/>
  <c r="J10" i="10"/>
  <c r="K7" i="10"/>
  <c r="J7" i="10"/>
  <c r="K28" i="10"/>
  <c r="J28" i="10"/>
  <c r="J22" i="10"/>
  <c r="K22" i="10" s="1"/>
  <c r="K18" i="10"/>
  <c r="J18" i="10"/>
  <c r="J14" i="10"/>
  <c r="K14" i="10" s="1"/>
  <c r="K16" i="10"/>
  <c r="J16" i="10"/>
  <c r="K25" i="10"/>
  <c r="J25" i="10"/>
  <c r="K5" i="10"/>
  <c r="J5" i="10"/>
  <c r="K50" i="10"/>
  <c r="J50" i="10"/>
  <c r="K45" i="10"/>
  <c r="J45" i="10"/>
  <c r="J41" i="10"/>
  <c r="K41" i="10" s="1"/>
  <c r="K8" i="10"/>
  <c r="J8" i="10"/>
  <c r="K17" i="10"/>
  <c r="J17" i="10"/>
  <c r="J15" i="10"/>
  <c r="K15" i="10" s="1"/>
  <c r="J42" i="10"/>
  <c r="K42" i="10" s="1"/>
  <c r="K44" i="10"/>
  <c r="J44" i="10"/>
  <c r="K26" i="10"/>
  <c r="J26" i="10"/>
  <c r="J33" i="10"/>
  <c r="K33" i="10" s="1"/>
  <c r="J34" i="10"/>
  <c r="K34" i="10" s="1"/>
  <c r="J32" i="10"/>
  <c r="K32" i="10" s="1"/>
  <c r="K30" i="10"/>
  <c r="J30" i="10"/>
  <c r="J3" i="10"/>
  <c r="K3" i="10" s="1"/>
  <c r="J40" i="10"/>
  <c r="K40" i="10" s="1"/>
  <c r="K37" i="10"/>
  <c r="J37" i="10"/>
  <c r="J19" i="10"/>
  <c r="K19" i="10" s="1"/>
  <c r="J11" i="10"/>
  <c r="K11" i="10" s="1"/>
  <c r="K4" i="10"/>
  <c r="J4" i="10"/>
  <c r="J35" i="10"/>
  <c r="K35" i="10" s="1"/>
  <c r="J27" i="10"/>
  <c r="K27" i="10" s="1"/>
  <c r="K51" i="10"/>
  <c r="J51" i="10"/>
  <c r="K31" i="10"/>
  <c r="J31" i="10"/>
  <c r="K43" i="10"/>
  <c r="J43" i="10"/>
  <c r="J39" i="10"/>
  <c r="K39" i="10" s="1"/>
  <c r="J47" i="10"/>
  <c r="K47" i="10" s="1"/>
  <c r="K48" i="10"/>
  <c r="J48" i="10"/>
  <c r="K38" i="10"/>
  <c r="J38" i="10"/>
  <c r="K29" i="10"/>
  <c r="J29" i="10"/>
  <c r="K9" i="10"/>
  <c r="J9" i="10"/>
  <c r="K20" i="10"/>
  <c r="J20" i="10"/>
  <c r="J42" i="6"/>
  <c r="K42" i="6" s="1"/>
  <c r="J29" i="6"/>
  <c r="K29" i="6" s="1"/>
  <c r="J36" i="6"/>
  <c r="K36" i="6" s="1"/>
  <c r="J3" i="6"/>
  <c r="K3" i="6" s="1"/>
  <c r="J19" i="6"/>
  <c r="K19" i="6" s="1"/>
  <c r="J18" i="6"/>
  <c r="K18" i="6" s="1"/>
  <c r="J26" i="6"/>
  <c r="K26" i="6" s="1"/>
  <c r="J7" i="6"/>
  <c r="K7" i="6" s="1"/>
  <c r="J24" i="6"/>
  <c r="K24" i="6" s="1"/>
  <c r="J44" i="6"/>
  <c r="K44" i="6" s="1"/>
  <c r="J20" i="6"/>
  <c r="K20" i="6" s="1"/>
  <c r="J8" i="6"/>
  <c r="K8" i="6" s="1"/>
  <c r="J15" i="6"/>
  <c r="K15" i="6" s="1"/>
  <c r="J47" i="6"/>
  <c r="K47" i="6" s="1"/>
  <c r="J25" i="6"/>
  <c r="K25" i="6" s="1"/>
  <c r="J49" i="6"/>
  <c r="K49" i="6" s="1"/>
  <c r="J2" i="6"/>
  <c r="K2" i="6" s="1"/>
  <c r="K12" i="6"/>
  <c r="J12" i="6"/>
  <c r="J45" i="6"/>
  <c r="K45" i="6" s="1"/>
  <c r="K16" i="6"/>
  <c r="J16" i="6"/>
  <c r="J14" i="6"/>
  <c r="K14" i="6" s="1"/>
  <c r="J6" i="6"/>
  <c r="K6" i="6" s="1"/>
  <c r="K11" i="6"/>
  <c r="J11" i="6"/>
  <c r="K41" i="6"/>
  <c r="J41" i="6"/>
  <c r="J28" i="6"/>
  <c r="K28" i="6" s="1"/>
  <c r="J22" i="6"/>
  <c r="K22" i="6" s="1"/>
  <c r="J13" i="6"/>
  <c r="K13" i="6" s="1"/>
  <c r="K40" i="6"/>
  <c r="J40" i="6"/>
  <c r="J10" i="6"/>
  <c r="K10" i="6" s="1"/>
  <c r="J9" i="6"/>
  <c r="K9" i="6" s="1"/>
  <c r="J21" i="6"/>
  <c r="K21" i="6" s="1"/>
  <c r="J31" i="6"/>
  <c r="K31" i="6" s="1"/>
  <c r="J50" i="6"/>
  <c r="K50" i="6" s="1"/>
  <c r="K34" i="6"/>
  <c r="J34" i="6"/>
  <c r="J37" i="6"/>
  <c r="K37" i="6" s="1"/>
  <c r="J51" i="6"/>
  <c r="K51" i="6" s="1"/>
  <c r="K48" i="6"/>
  <c r="J48" i="6"/>
  <c r="J38" i="6"/>
  <c r="K38" i="6" s="1"/>
  <c r="K35" i="6"/>
  <c r="J35" i="6"/>
  <c r="J46" i="6"/>
  <c r="K46" i="6" s="1"/>
  <c r="J39" i="6"/>
  <c r="K39" i="6" s="1"/>
  <c r="J30" i="6"/>
  <c r="K30" i="6" s="1"/>
  <c r="J27" i="6"/>
  <c r="K27" i="6" s="1"/>
  <c r="J23" i="6"/>
  <c r="K23" i="6" s="1"/>
  <c r="J4" i="6"/>
  <c r="K4" i="6" s="1"/>
  <c r="J5" i="6"/>
  <c r="K5" i="6" s="1"/>
  <c r="J17" i="6"/>
  <c r="K17" i="6" s="1"/>
  <c r="J32" i="6"/>
  <c r="K32" i="6" s="1"/>
  <c r="J33" i="6"/>
  <c r="K33" i="6" s="1"/>
  <c r="J43" i="6"/>
  <c r="K43" i="6" s="1"/>
</calcChain>
</file>

<file path=xl/sharedStrings.xml><?xml version="1.0" encoding="utf-8"?>
<sst xmlns="http://schemas.openxmlformats.org/spreadsheetml/2006/main" count="768" uniqueCount="551">
  <si>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</si>
  <si>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</si>
  <si>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</si>
  <si>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</si>
  <si>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</si>
  <si>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</si>
  <si>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</si>
  <si>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</si>
  <si>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</si>
  <si>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</si>
  <si>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</si>
  <si>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</si>
  <si>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</si>
  <si>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</si>
  <si>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</si>
  <si>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</si>
  <si>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</si>
  <si>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</si>
  <si>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</si>
  <si>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</si>
  <si>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</si>
  <si>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</si>
  <si>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Floating Maturity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</si>
  <si>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</si>
  <si>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</si>
  <si>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</si>
  <si>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</si>
  <si>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</si>
  <si>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</si>
  <si>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</si>
  <si>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</si>
  <si>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</si>
  <si>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</si>
  <si>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</si>
  <si>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</si>
  <si>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</si>
  <si>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</si>
  <si>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Long Shares</t>
  </si>
  <si>
    <t>Energy</t>
  </si>
  <si>
    <t>Equity Notional Amount Outstanding</t>
  </si>
  <si>
    <t>DJTLABT</t>
  </si>
  <si>
    <t>DJTSABT</t>
  </si>
  <si>
    <t>Current Index Level</t>
  </si>
  <si>
    <t>Real Estate</t>
  </si>
  <si>
    <t>CVNA</t>
  </si>
  <si>
    <t>Carvana Co.-A</t>
  </si>
  <si>
    <t>146869102</t>
  </si>
  <si>
    <t>BYQHPG3</t>
  </si>
  <si>
    <t>US1468691027</t>
  </si>
  <si>
    <t>VNO</t>
  </si>
  <si>
    <t>Vornado Realty Trust</t>
  </si>
  <si>
    <t>929042109</t>
  </si>
  <si>
    <t>2933632</t>
  </si>
  <si>
    <t>US9290421091</t>
  </si>
  <si>
    <t>28 September 2023</t>
  </si>
  <si>
    <t>2 October 2023</t>
  </si>
  <si>
    <t>29 September 2025</t>
  </si>
  <si>
    <t>US Federal Funds Effective Rate</t>
  </si>
  <si>
    <t>Daily</t>
  </si>
  <si>
    <t>BWXT</t>
  </si>
  <si>
    <t>BWX Technologies Inc.</t>
  </si>
  <si>
    <t>05605H100</t>
  </si>
  <si>
    <t>BZ0W624</t>
  </si>
  <si>
    <t>US05605H1005</t>
  </si>
  <si>
    <t>DUOL</t>
  </si>
  <si>
    <t>Duolingo Inc A</t>
  </si>
  <si>
    <t>26603R106</t>
  </si>
  <si>
    <t>BMCM6P4</t>
  </si>
  <si>
    <t>US26603R1068</t>
  </si>
  <si>
    <t>T</t>
  </si>
  <si>
    <t>AT&amp;T Inc</t>
  </si>
  <si>
    <t>00206R102</t>
  </si>
  <si>
    <t>2831811</t>
  </si>
  <si>
    <t>US00206R1023</t>
  </si>
  <si>
    <t>GLW</t>
  </si>
  <si>
    <t>Corning Inc</t>
  </si>
  <si>
    <t>219350105</t>
  </si>
  <si>
    <t>2224701</t>
  </si>
  <si>
    <t>US2193501051</t>
  </si>
  <si>
    <t>FOXF</t>
  </si>
  <si>
    <t>Fox Factory Holding Corp</t>
  </si>
  <si>
    <t>35138V102</t>
  </si>
  <si>
    <t>BCRY5K3</t>
  </si>
  <si>
    <t>US35138V1026</t>
  </si>
  <si>
    <t>GILD</t>
  </si>
  <si>
    <t>Gilead Sciences Inc</t>
  </si>
  <si>
    <t>375558103</t>
  </si>
  <si>
    <t>2369174</t>
  </si>
  <si>
    <t>US3755581036</t>
  </si>
  <si>
    <t>HQY</t>
  </si>
  <si>
    <t>HealthEquity Inc</t>
  </si>
  <si>
    <t>42226A107</t>
  </si>
  <si>
    <t>BP8XZL1</t>
  </si>
  <si>
    <t>US42226A1079</t>
  </si>
  <si>
    <t>HEI</t>
  </si>
  <si>
    <t>HEICO Corp</t>
  </si>
  <si>
    <t>422806109</t>
  </si>
  <si>
    <t>2419217</t>
  </si>
  <si>
    <t>US4228061093</t>
  </si>
  <si>
    <t>SBRA</t>
  </si>
  <si>
    <t>Sabra Health Care REIT</t>
  </si>
  <si>
    <t>78573L106</t>
  </si>
  <si>
    <t>B5NLBP6</t>
  </si>
  <si>
    <t>US78573L1061</t>
  </si>
  <si>
    <t>SFM</t>
  </si>
  <si>
    <t>Sprouts Farmers Markets Inc</t>
  </si>
  <si>
    <t>85208M102</t>
  </si>
  <si>
    <t>BCGCR79</t>
  </si>
  <si>
    <t>US85208M1027</t>
  </si>
  <si>
    <t>VFC</t>
  </si>
  <si>
    <t>VF Corp</t>
  </si>
  <si>
    <t>918204108</t>
  </si>
  <si>
    <t>2928683</t>
  </si>
  <si>
    <t>US9182041080</t>
  </si>
  <si>
    <t>CZR</t>
  </si>
  <si>
    <t>Caesars Entertainment, Inc.</t>
  </si>
  <si>
    <t>12769G100</t>
  </si>
  <si>
    <t>BMWWGB0</t>
  </si>
  <si>
    <t>US12769G1004</t>
  </si>
  <si>
    <t>COHR</t>
  </si>
  <si>
    <t>Coherent Corp.</t>
  </si>
  <si>
    <t>19247G107</t>
  </si>
  <si>
    <t>BNG8Z81</t>
  </si>
  <si>
    <t>US19247G1076</t>
  </si>
  <si>
    <t>DNLI</t>
  </si>
  <si>
    <t>Denali Therapeutics Inc.</t>
  </si>
  <si>
    <t>24823R105</t>
  </si>
  <si>
    <t>BD2B4V0</t>
  </si>
  <si>
    <t>US24823R1059</t>
  </si>
  <si>
    <t>DKNG</t>
  </si>
  <si>
    <t>DraftKings Inc Class A</t>
  </si>
  <si>
    <t>26142V105</t>
  </si>
  <si>
    <t>BLDDH12</t>
  </si>
  <si>
    <t>US26142V1052</t>
  </si>
  <si>
    <t>GME</t>
  </si>
  <si>
    <t>GameStop Corp A</t>
  </si>
  <si>
    <t>36467W109</t>
  </si>
  <si>
    <t>B0LLFT5</t>
  </si>
  <si>
    <t>US36467W1099</t>
  </si>
  <si>
    <t>LITE</t>
  </si>
  <si>
    <t>Lumentum Holdings Inc</t>
  </si>
  <si>
    <t>55024U109</t>
  </si>
  <si>
    <t>BYM9ZP2</t>
  </si>
  <si>
    <t>US55024U1097</t>
  </si>
  <si>
    <t>PLTR</t>
  </si>
  <si>
    <t>Palantir Technologies Inc. Class A</t>
  </si>
  <si>
    <t>69608A108</t>
  </si>
  <si>
    <t>BN78DQ4</t>
  </si>
  <si>
    <t>US69608A1088</t>
  </si>
  <si>
    <t>SAIA</t>
  </si>
  <si>
    <t>Saia Inc</t>
  </si>
  <si>
    <t>78709Y105</t>
  </si>
  <si>
    <t>2982399</t>
  </si>
  <si>
    <t>US78709Y1055</t>
  </si>
  <si>
    <t>SNAP</t>
  </si>
  <si>
    <t>Snap, Inc.</t>
  </si>
  <si>
    <t>83304A106</t>
  </si>
  <si>
    <t>BD8DJ71</t>
  </si>
  <si>
    <t>US83304A1060</t>
  </si>
  <si>
    <t>TSLA</t>
  </si>
  <si>
    <t>Tesla, Inc</t>
  </si>
  <si>
    <t>88160R101</t>
  </si>
  <si>
    <t>B616C79</t>
  </si>
  <si>
    <t>US88160R1014</t>
  </si>
  <si>
    <t>Z</t>
  </si>
  <si>
    <t>Zillow Group Inc C</t>
  </si>
  <si>
    <t>98954M200</t>
  </si>
  <si>
    <t>BYXJF62</t>
  </si>
  <si>
    <t>US98954M2008</t>
  </si>
  <si>
    <t>20241001</t>
  </si>
  <si>
    <t>LNT</t>
  </si>
  <si>
    <t>Alliant Energy Corp</t>
  </si>
  <si>
    <t>018802108</t>
  </si>
  <si>
    <t>2973821</t>
  </si>
  <si>
    <t>US0188021085</t>
  </si>
  <si>
    <t>Utilities</t>
  </si>
  <si>
    <t>ALSN</t>
  </si>
  <si>
    <t>Allison Transmission Holdings Inc</t>
  </si>
  <si>
    <t>01973R101</t>
  </si>
  <si>
    <t>B4PZ892</t>
  </si>
  <si>
    <t>US01973R1014</t>
  </si>
  <si>
    <t>Materials</t>
  </si>
  <si>
    <t>AEE</t>
  </si>
  <si>
    <t>Ameren Corp</t>
  </si>
  <si>
    <t>023608102</t>
  </si>
  <si>
    <t>2050832</t>
  </si>
  <si>
    <t>US0236081024</t>
  </si>
  <si>
    <t>ARMK</t>
  </si>
  <si>
    <t>ARAMARK</t>
  </si>
  <si>
    <t>03852U106</t>
  </si>
  <si>
    <t>BH3XG17</t>
  </si>
  <si>
    <t>US03852U1060</t>
  </si>
  <si>
    <t>AZPN</t>
  </si>
  <si>
    <t>Aspen Technology Inc</t>
  </si>
  <si>
    <t>29109X106</t>
  </si>
  <si>
    <t>BP2V812</t>
  </si>
  <si>
    <t>US29109X1063</t>
  </si>
  <si>
    <t>BWA</t>
  </si>
  <si>
    <t>Borgwarner Inc</t>
  </si>
  <si>
    <t>099724106</t>
  </si>
  <si>
    <t>2111955</t>
  </si>
  <si>
    <t>US0997241064</t>
  </si>
  <si>
    <t>BMY</t>
  </si>
  <si>
    <t>Bristol-Myers Squibb</t>
  </si>
  <si>
    <t>110122108</t>
  </si>
  <si>
    <t>2126335</t>
  </si>
  <si>
    <t>US1101221083</t>
  </si>
  <si>
    <t>CACI</t>
  </si>
  <si>
    <t>CACI International Inc</t>
  </si>
  <si>
    <t>127190304</t>
  </si>
  <si>
    <t>2159267</t>
  </si>
  <si>
    <t>US1271903049</t>
  </si>
  <si>
    <t>CF</t>
  </si>
  <si>
    <t>CF Industries Holdings</t>
  </si>
  <si>
    <t>125269100</t>
  </si>
  <si>
    <t>B0G4K50</t>
  </si>
  <si>
    <t>US1252691001</t>
  </si>
  <si>
    <t>CHRW</t>
  </si>
  <si>
    <t>CH Robinson Worldwide Inc</t>
  </si>
  <si>
    <t>12541W209</t>
  </si>
  <si>
    <t>2116228</t>
  </si>
  <si>
    <t>US12541W2098</t>
  </si>
  <si>
    <t>CHE</t>
  </si>
  <si>
    <t>Chemed Corp</t>
  </si>
  <si>
    <t>16359R103</t>
  </si>
  <si>
    <t>2190084</t>
  </si>
  <si>
    <t>US16359R1032</t>
  </si>
  <si>
    <t>CSCO</t>
  </si>
  <si>
    <t>Cisco Systems Inc</t>
  </si>
  <si>
    <t>17275R102</t>
  </si>
  <si>
    <t>2198163</t>
  </si>
  <si>
    <t>US17275R1023</t>
  </si>
  <si>
    <t>CMS</t>
  </si>
  <si>
    <t>CMS Energy Corp</t>
  </si>
  <si>
    <t>125896100</t>
  </si>
  <si>
    <t>2219224</t>
  </si>
  <si>
    <t>US1258961002</t>
  </si>
  <si>
    <t>CCK</t>
  </si>
  <si>
    <t>Crown Holdings Inc</t>
  </si>
  <si>
    <t>228368106</t>
  </si>
  <si>
    <t>2427986</t>
  </si>
  <si>
    <t>US2283681060</t>
  </si>
  <si>
    <t>DRI</t>
  </si>
  <si>
    <t>Darden Restaurants Inc</t>
  </si>
  <si>
    <t>237194105</t>
  </si>
  <si>
    <t>2289874</t>
  </si>
  <si>
    <t>US2371941053</t>
  </si>
  <si>
    <t>DLB</t>
  </si>
  <si>
    <t>Dolby Laboratories A</t>
  </si>
  <si>
    <t>25659T107</t>
  </si>
  <si>
    <t>B04NJM9</t>
  </si>
  <si>
    <t>US25659T1079</t>
  </si>
  <si>
    <t>DD</t>
  </si>
  <si>
    <t>DuPont de Nemours Inc.</t>
  </si>
  <si>
    <t>26614N102</t>
  </si>
  <si>
    <t>BK0VN47</t>
  </si>
  <si>
    <t>US26614N1028</t>
  </si>
  <si>
    <t>ERIE</t>
  </si>
  <si>
    <t>Erie Indemnity Co A</t>
  </si>
  <si>
    <t>29530P102</t>
  </si>
  <si>
    <t>2311711</t>
  </si>
  <si>
    <t>US29530P1021</t>
  </si>
  <si>
    <t>FFIV</t>
  </si>
  <si>
    <t>F5, Inc.</t>
  </si>
  <si>
    <t>315616102</t>
  </si>
  <si>
    <t>2427599</t>
  </si>
  <si>
    <t>US3156161024</t>
  </si>
  <si>
    <t>THG</t>
  </si>
  <si>
    <t>Hanover Insurance Group Inc</t>
  </si>
  <si>
    <t>410867105</t>
  </si>
  <si>
    <t>2020415</t>
  </si>
  <si>
    <t>US4108671052</t>
  </si>
  <si>
    <t>IBKR</t>
  </si>
  <si>
    <t>Interactive Brokers Group A</t>
  </si>
  <si>
    <t>45841N107</t>
  </si>
  <si>
    <t>B1WT4X2</t>
  </si>
  <si>
    <t>US45841N1072</t>
  </si>
  <si>
    <t>IBM</t>
  </si>
  <si>
    <t>Intl Business Machines Corp</t>
  </si>
  <si>
    <t>459200101</t>
  </si>
  <si>
    <t>2005973</t>
  </si>
  <si>
    <t>US4592001014</t>
  </si>
  <si>
    <t>J</t>
  </si>
  <si>
    <t>Jacobs Solutions Inc.</t>
  </si>
  <si>
    <t>46982L108</t>
  </si>
  <si>
    <t>BNGC0D3</t>
  </si>
  <si>
    <t>US46982L1089</t>
  </si>
  <si>
    <t>KR</t>
  </si>
  <si>
    <t>Kroger Co</t>
  </si>
  <si>
    <t>501044101</t>
  </si>
  <si>
    <t>2497406</t>
  </si>
  <si>
    <t>US5010441013</t>
  </si>
  <si>
    <t>MCD</t>
  </si>
  <si>
    <t>McDonald's Corp</t>
  </si>
  <si>
    <t>580135101</t>
  </si>
  <si>
    <t>2550707</t>
  </si>
  <si>
    <t>US5801351017</t>
  </si>
  <si>
    <t>MDU</t>
  </si>
  <si>
    <t>MDU Resources Group Inc</t>
  </si>
  <si>
    <t>552690109</t>
  </si>
  <si>
    <t>2547323</t>
  </si>
  <si>
    <t>US5526901096</t>
  </si>
  <si>
    <t>MSTR</t>
  </si>
  <si>
    <t>MicroStrategy Inc A</t>
  </si>
  <si>
    <t>594972408</t>
  </si>
  <si>
    <t>2974329</t>
  </si>
  <si>
    <t>US5949724083</t>
  </si>
  <si>
    <t>MSM</t>
  </si>
  <si>
    <t>MSC Industrial Direct A</t>
  </si>
  <si>
    <t>553530106</t>
  </si>
  <si>
    <t>2567655</t>
  </si>
  <si>
    <t>US5535301064</t>
  </si>
  <si>
    <t>NWL</t>
  </si>
  <si>
    <t>Newell Brands Inc</t>
  </si>
  <si>
    <t>651229106</t>
  </si>
  <si>
    <t>2635701</t>
  </si>
  <si>
    <t>US6512291062</t>
  </si>
  <si>
    <t>PKG</t>
  </si>
  <si>
    <t>Packaging Corp of America</t>
  </si>
  <si>
    <t>695156109</t>
  </si>
  <si>
    <t>2504566</t>
  </si>
  <si>
    <t>US6951561090</t>
  </si>
  <si>
    <t>RNR</t>
  </si>
  <si>
    <t>RenaissanceRe Hldgs</t>
  </si>
  <si>
    <t>G7496G103</t>
  </si>
  <si>
    <t>2728429</t>
  </si>
  <si>
    <t>BMG7496G1033</t>
  </si>
  <si>
    <t>SAIC</t>
  </si>
  <si>
    <t>Science Applications International Corp</t>
  </si>
  <si>
    <t>808625107</t>
  </si>
  <si>
    <t>BDTZZG7</t>
  </si>
  <si>
    <t>US8086251076</t>
  </si>
  <si>
    <t>SIGI</t>
  </si>
  <si>
    <t>Selective Insurance Group Inc</t>
  </si>
  <si>
    <t>816300107</t>
  </si>
  <si>
    <t>2766173</t>
  </si>
  <si>
    <t>US8163001071</t>
  </si>
  <si>
    <t>TGNA</t>
  </si>
  <si>
    <t>TEGNA Inc</t>
  </si>
  <si>
    <t>87901J105</t>
  </si>
  <si>
    <t>BZ0P3Z5</t>
  </si>
  <si>
    <t>US87901J1051</t>
  </si>
  <si>
    <t>TXNM</t>
  </si>
  <si>
    <t>TXNM Energy, Inc.</t>
  </si>
  <si>
    <t>69349H107</t>
  </si>
  <si>
    <t>2707826</t>
  </si>
  <si>
    <t>US69349H1077</t>
  </si>
  <si>
    <t>UNM</t>
  </si>
  <si>
    <t>Unum Group</t>
  </si>
  <si>
    <t>91529Y106</t>
  </si>
  <si>
    <t>2433842</t>
  </si>
  <si>
    <t>US91529Y1064</t>
  </si>
  <si>
    <t>VZ</t>
  </si>
  <si>
    <t>Verizon Communications Inc</t>
  </si>
  <si>
    <t>92343V104</t>
  </si>
  <si>
    <t>2090571</t>
  </si>
  <si>
    <t>US92343V1044</t>
  </si>
  <si>
    <t>WELL</t>
  </si>
  <si>
    <t>Welltower Inc</t>
  </si>
  <si>
    <t>95040Q104</t>
  </si>
  <si>
    <t>BYVYHH4</t>
  </si>
  <si>
    <t>US95040Q1040</t>
  </si>
  <si>
    <t>XEL</t>
  </si>
  <si>
    <t>Xcel Energy Inc</t>
  </si>
  <si>
    <t>98389B100</t>
  </si>
  <si>
    <t>2614807</t>
  </si>
  <si>
    <t>US98389B1008</t>
  </si>
  <si>
    <t>ZI</t>
  </si>
  <si>
    <t>ZoomInfo Technologies, Inc.</t>
  </si>
  <si>
    <t>98980F104</t>
  </si>
  <si>
    <t>BMWF095</t>
  </si>
  <si>
    <t>US98980F1049</t>
  </si>
  <si>
    <t>AES</t>
  </si>
  <si>
    <t>AES Corp</t>
  </si>
  <si>
    <t>00130H105</t>
  </si>
  <si>
    <t>2002479</t>
  </si>
  <si>
    <t>US00130H1059</t>
  </si>
  <si>
    <t>AFRM</t>
  </si>
  <si>
    <t>Affirm Holdings, Inc. Class A</t>
  </si>
  <si>
    <t>00827B106</t>
  </si>
  <si>
    <t>BMF9NM8</t>
  </si>
  <si>
    <t>US00827B1061</t>
  </si>
  <si>
    <t>AA</t>
  </si>
  <si>
    <t>Alcoa Corp</t>
  </si>
  <si>
    <t>013872106</t>
  </si>
  <si>
    <t>BYNF418</t>
  </si>
  <si>
    <t>US0138721065</t>
  </si>
  <si>
    <t>ANET</t>
  </si>
  <si>
    <t>Arista Networks Inc</t>
  </si>
  <si>
    <t>040413106</t>
  </si>
  <si>
    <t>BN33VM5</t>
  </si>
  <si>
    <t>US0404131064</t>
  </si>
  <si>
    <t>AXON</t>
  </si>
  <si>
    <t>Axon Enterprise Inc</t>
  </si>
  <si>
    <t>05464C101</t>
  </si>
  <si>
    <t>BDT5S35</t>
  </si>
  <si>
    <t>US05464C1018</t>
  </si>
  <si>
    <t>OWL</t>
  </si>
  <si>
    <t>Blue Owl Capital Inc Class A</t>
  </si>
  <si>
    <t>09581B103</t>
  </si>
  <si>
    <t>BN7CQS9</t>
  </si>
  <si>
    <t>US09581B1035</t>
  </si>
  <si>
    <t>BLDR</t>
  </si>
  <si>
    <t>Builders FirstSource</t>
  </si>
  <si>
    <t>12008R107</t>
  </si>
  <si>
    <t>B0BV2M7</t>
  </si>
  <si>
    <t>US12008R1077</t>
  </si>
  <si>
    <t>CARR</t>
  </si>
  <si>
    <t>Carrier Global Corp.</t>
  </si>
  <si>
    <t>14448C104</t>
  </si>
  <si>
    <t>BK4N0D7</t>
  </si>
  <si>
    <t>US14448C1045</t>
  </si>
  <si>
    <t>CHK</t>
  </si>
  <si>
    <t>Chesapeake Energy Corp</t>
  </si>
  <si>
    <t>165167735</t>
  </si>
  <si>
    <t>BMZ5LZ5</t>
  </si>
  <si>
    <t>US1651677353</t>
  </si>
  <si>
    <t>CEG</t>
  </si>
  <si>
    <t>Constellation Energy Corp</t>
  </si>
  <si>
    <t>21037T109</t>
  </si>
  <si>
    <t>BMH4FS1</t>
  </si>
  <si>
    <t>US21037T1097</t>
  </si>
  <si>
    <t>DAL</t>
  </si>
  <si>
    <t>Delta Air Lines</t>
  </si>
  <si>
    <t>247361702</t>
  </si>
  <si>
    <t>B1W9D46</t>
  </si>
  <si>
    <t>US2473617023</t>
  </si>
  <si>
    <t>DASH</t>
  </si>
  <si>
    <t>DoorDash, Inc. Class A</t>
  </si>
  <si>
    <t>25809K105</t>
  </si>
  <si>
    <t>BN13P03</t>
  </si>
  <si>
    <t>US25809K1051</t>
  </si>
  <si>
    <t>EXP</t>
  </si>
  <si>
    <t>Eagle Materials Inc</t>
  </si>
  <si>
    <t>26969P108</t>
  </si>
  <si>
    <t>2191399</t>
  </si>
  <si>
    <t>US26969P1084</t>
  </si>
  <si>
    <t>ETN</t>
  </si>
  <si>
    <t>Eaton Corp plc</t>
  </si>
  <si>
    <t>G29183103</t>
  </si>
  <si>
    <t>B8KQN82</t>
  </si>
  <si>
    <t>IE00B8KQN827</t>
  </si>
  <si>
    <t>EQT</t>
  </si>
  <si>
    <t>EQT Corporation</t>
  </si>
  <si>
    <t>26884L109</t>
  </si>
  <si>
    <t>2319414</t>
  </si>
  <si>
    <t>US26884L1098</t>
  </si>
  <si>
    <t>FND</t>
  </si>
  <si>
    <t>Floor &amp; Decor Holdings, Inc.-A</t>
  </si>
  <si>
    <t>339750101</t>
  </si>
  <si>
    <t>BYQHP96</t>
  </si>
  <si>
    <t>US3397501012</t>
  </si>
  <si>
    <t>FBIN</t>
  </si>
  <si>
    <t>Fortune Brands Innovations Inc</t>
  </si>
  <si>
    <t>34964C106</t>
  </si>
  <si>
    <t>B3MC7D6</t>
  </si>
  <si>
    <t>US34964C1062</t>
  </si>
  <si>
    <t>FCX</t>
  </si>
  <si>
    <t>Freeport-McMoRan Inc</t>
  </si>
  <si>
    <t>35671D857</t>
  </si>
  <si>
    <t>2352118</t>
  </si>
  <si>
    <t>US35671D8570</t>
  </si>
  <si>
    <t>PODD</t>
  </si>
  <si>
    <t>INSULET CORP</t>
  </si>
  <si>
    <t>45784P101</t>
  </si>
  <si>
    <t>B1XGNW4</t>
  </si>
  <si>
    <t>US45784P1012</t>
  </si>
  <si>
    <t>INTC</t>
  </si>
  <si>
    <t>Intel Corp</t>
  </si>
  <si>
    <t>458140100</t>
  </si>
  <si>
    <t>2463247</t>
  </si>
  <si>
    <t>US4581401001</t>
  </si>
  <si>
    <t>LLYVK</t>
  </si>
  <si>
    <t>Liberty Media Liberty Live C</t>
  </si>
  <si>
    <t>531229722</t>
  </si>
  <si>
    <t>BPLYVR9</t>
  </si>
  <si>
    <t>US5312297220</t>
  </si>
  <si>
    <t>LPX</t>
  </si>
  <si>
    <t>Louisiana Pacific Corp</t>
  </si>
  <si>
    <t>546347105</t>
  </si>
  <si>
    <t>2535243</t>
  </si>
  <si>
    <t>US5463471053</t>
  </si>
  <si>
    <t>LYFT</t>
  </si>
  <si>
    <t>Lyft Inc.-A</t>
  </si>
  <si>
    <t>55087P104</t>
  </si>
  <si>
    <t>BJT1RW7</t>
  </si>
  <si>
    <t>US55087P1049</t>
  </si>
  <si>
    <t>MPW</t>
  </si>
  <si>
    <t>Medical Properties Trust</t>
  </si>
  <si>
    <t>58463J304</t>
  </si>
  <si>
    <t>B0JL5L9</t>
  </si>
  <si>
    <t>US58463J3041</t>
  </si>
  <si>
    <t>MDB</t>
  </si>
  <si>
    <t>MongoDB, Inc.</t>
  </si>
  <si>
    <t>60937P106</t>
  </si>
  <si>
    <t>BF2FJ99</t>
  </si>
  <si>
    <t>US60937P1066</t>
  </si>
  <si>
    <t>RH</t>
  </si>
  <si>
    <t>74967X103</t>
  </si>
  <si>
    <t>BYXR425</t>
  </si>
  <si>
    <t>US74967X1037</t>
  </si>
  <si>
    <t>IOT</t>
  </si>
  <si>
    <t>Samsara Inc.</t>
  </si>
  <si>
    <t>79589L106</t>
  </si>
  <si>
    <t>BPK3058</t>
  </si>
  <si>
    <t>US79589L1061</t>
  </si>
  <si>
    <t>TDOC</t>
  </si>
  <si>
    <t>Teladoc Health, Inc</t>
  </si>
  <si>
    <t>87918A105</t>
  </si>
  <si>
    <t>BYQRFY1</t>
  </si>
  <si>
    <t>US87918A1051</t>
  </si>
  <si>
    <t>SMG</t>
  </si>
  <si>
    <t>The Scotts Miracle-Gro Company</t>
  </si>
  <si>
    <t>810186106</t>
  </si>
  <si>
    <t>2781518</t>
  </si>
  <si>
    <t>US8101861065</t>
  </si>
  <si>
    <t>TOST</t>
  </si>
  <si>
    <t>Toast, Inc.</t>
  </si>
  <si>
    <t>888787108</t>
  </si>
  <si>
    <t>BP6D7B7</t>
  </si>
  <si>
    <t>US8887871080</t>
  </si>
  <si>
    <t>TPG</t>
  </si>
  <si>
    <t>TPG Inc. Class A</t>
  </si>
  <si>
    <t>872657101</t>
  </si>
  <si>
    <t>BNKBB55</t>
  </si>
  <si>
    <t>US8726571016</t>
  </si>
  <si>
    <t>TT</t>
  </si>
  <si>
    <t>Trane Technologies plc</t>
  </si>
  <si>
    <t>G8994E103</t>
  </si>
  <si>
    <t>BK9ZQ96</t>
  </si>
  <si>
    <t>IE00BK9ZQ967</t>
  </si>
  <si>
    <t>URI</t>
  </si>
  <si>
    <t>United Rentals Inc</t>
  </si>
  <si>
    <t>911363109</t>
  </si>
  <si>
    <t>2134781</t>
  </si>
  <si>
    <t>US9113631090</t>
  </si>
  <si>
    <t>VRT</t>
  </si>
  <si>
    <t>Vertiv Holdings Co</t>
  </si>
  <si>
    <t>92537N108</t>
  </si>
  <si>
    <t>BL3LWS8</t>
  </si>
  <si>
    <t>US92537N1081</t>
  </si>
  <si>
    <t>VST</t>
  </si>
  <si>
    <t>Vistra Corp.</t>
  </si>
  <si>
    <t>92840M102</t>
  </si>
  <si>
    <t>BZ8VJQ8</t>
  </si>
  <si>
    <t>US92840M1027</t>
  </si>
  <si>
    <t>W</t>
  </si>
  <si>
    <t>Wayfair Inc A</t>
  </si>
  <si>
    <t>94419L101</t>
  </si>
  <si>
    <t>BQXZP64</t>
  </si>
  <si>
    <t>US94419L1017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</si>
</sst>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/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14</v>
      </c>
      <c r="B1" s="13"/>
      <c r="D1" s="12" t="s">
        <v>30</v>
      </c>
      <c r="E1" s="13"/>
    </row>
    <row r="2" spans="1:5" x14ac:dyDescent="0.25">
      <c r="A2" s="14" t="s">
        <v>15</v>
      </c>
      <c r="B2" s="15" t="s">
        <v>54</v>
      </c>
      <c r="D2" s="14" t="s">
        <v>15</v>
      </c>
      <c r="E2" s="15" t="s">
        <v>54</v>
      </c>
    </row>
    <row r="3" spans="1:5" x14ac:dyDescent="0.25">
      <c r="A3" s="16" t="s">
        <v>16</v>
      </c>
      <c r="B3" s="17" t="s">
        <v>55</v>
      </c>
      <c r="D3" s="16" t="s">
        <v>16</v>
      </c>
      <c r="E3" s="17" t="s">
        <v>55</v>
      </c>
    </row>
    <row r="4" spans="1:5" x14ac:dyDescent="0.25">
      <c r="A4" s="16" t="s">
        <v>17</v>
      </c>
      <c r="B4" s="15" t="s">
        <v>56</v>
      </c>
      <c r="D4" s="16" t="s">
        <v>17</v>
      </c>
      <c r="E4" s="15" t="s">
        <v>56</v>
      </c>
    </row>
    <row r="5" spans="1:5" x14ac:dyDescent="0.25">
      <c r="A5" s="16" t="s">
        <v>18</v>
      </c>
      <c r="B5" s="18" t="s">
        <v>19</v>
      </c>
      <c r="D5" s="16" t="s">
        <v>18</v>
      </c>
      <c r="E5" s="18" t="s">
        <v>19</v>
      </c>
    </row>
    <row r="6" spans="1:5" x14ac:dyDescent="0.25">
      <c r="A6" s="16" t="s">
        <v>39</v>
      </c>
      <c r="B6" s="22">
        <v>69573416.937299997</v>
      </c>
      <c r="D6" s="16" t="s">
        <v>39</v>
      </c>
      <c r="E6" s="22">
        <v>-68329614.992699996</v>
      </c>
    </row>
    <row r="7" spans="1:5" x14ac:dyDescent="0.25">
      <c r="A7" s="16" t="s">
        <v>20</v>
      </c>
      <c r="B7" s="18" t="s">
        <v>40</v>
      </c>
      <c r="D7" s="16" t="s">
        <v>20</v>
      </c>
      <c r="E7" s="18" t="s">
        <v>41</v>
      </c>
    </row>
    <row r="8" spans="1:5" x14ac:dyDescent="0.25">
      <c r="A8" s="16" t="s">
        <v>42</v>
      </c>
      <c r="B8" s="23">
        <v>4252.6538</v>
      </c>
      <c r="D8" s="16" t="s">
        <v>42</v>
      </c>
      <c r="E8" s="23">
        <v>2983.3049000000001</v>
      </c>
    </row>
    <row r="9" spans="1:5" x14ac:dyDescent="0.25">
      <c r="A9" s="16" t="s">
        <v>21</v>
      </c>
      <c r="B9" s="18" t="s">
        <v>57</v>
      </c>
      <c r="D9" s="16" t="s">
        <v>21</v>
      </c>
      <c r="E9" s="18" t="s">
        <v>57</v>
      </c>
    </row>
    <row r="10" spans="1:5" x14ac:dyDescent="0.25">
      <c r="A10" s="16" t="s">
        <v>22</v>
      </c>
      <c r="B10" s="24" t="s">
        <v>58</v>
      </c>
      <c r="D10" s="16" t="s">
        <v>22</v>
      </c>
      <c r="E10" s="24" t="s">
        <v>58</v>
      </c>
    </row>
    <row r="11" spans="1:5" x14ac:dyDescent="0.25">
      <c r="A11" s="16" t="s">
        <v>23</v>
      </c>
      <c r="B11" s="19" t="s">
        <v>24</v>
      </c>
      <c r="D11" s="16" t="s">
        <v>23</v>
      </c>
      <c r="E11" s="19" t="s">
        <v>25</v>
      </c>
    </row>
    <row r="12" spans="1:5" x14ac:dyDescent="0.25">
      <c r="A12" s="16" t="s">
        <v>26</v>
      </c>
      <c r="B12" s="19" t="s">
        <v>27</v>
      </c>
      <c r="D12" s="16" t="s">
        <v>26</v>
      </c>
      <c r="E12" s="19" t="s">
        <v>27</v>
      </c>
    </row>
    <row r="13" spans="1:5" ht="15.75" thickBot="1" x14ac:dyDescent="0.3">
      <c r="A13" s="20" t="s">
        <v>28</v>
      </c>
      <c r="B13" s="21" t="s">
        <v>29</v>
      </c>
      <c r="D13" s="20" t="s">
        <v>28</v>
      </c>
      <c r="E13" s="2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37</v>
      </c>
      <c r="J1" s="9" t="s">
        <v>9</v>
      </c>
      <c r="K1" s="2" t="s">
        <v>10</v>
      </c>
    </row>
    <row r="2" spans="1:11" x14ac:dyDescent="0.25">
      <c r="A2" s="3" t="s">
        <v>169</v>
      </c>
      <c r="B2" s="3" t="s">
        <v>302</v>
      </c>
      <c r="C2" s="3" t="s">
        <v>303</v>
      </c>
      <c r="D2" s="3" t="s">
        <v>304</v>
      </c>
      <c r="E2" s="3" t="s">
        <v>305</v>
      </c>
      <c r="F2" s="3" t="s">
        <v>306</v>
      </c>
      <c r="G2" s="3" t="s">
        <v>31</v>
      </c>
      <c r="H2" s="11">
        <v>168.6</v>
      </c>
      <c r="I2" s="7">
        <v>0.148945466251</v>
      </c>
      <c r="J2" s="4">
        <f>$H2*$I2</f>
        <v>25.1122056099186</v>
      </c>
      <c r="K2" s="6">
        <f>$J2/4252.6538</f>
        <v>5.9050669983807761E-3</v>
      </c>
    </row>
    <row r="3" spans="1:11" x14ac:dyDescent="0.25">
      <c r="A3" s="3" t="s">
        <v>169</v>
      </c>
      <c r="B3" s="3" t="s">
        <v>109</v>
      </c>
      <c r="C3" s="3" t="s">
        <v>110</v>
      </c>
      <c r="D3" s="3" t="s">
        <v>111</v>
      </c>
      <c r="E3" s="3" t="s">
        <v>112</v>
      </c>
      <c r="F3" s="3" t="s">
        <v>113</v>
      </c>
      <c r="G3" s="3" t="s">
        <v>33</v>
      </c>
      <c r="H3" s="11">
        <v>19.95</v>
      </c>
      <c r="I3" s="7">
        <v>1.172223424944</v>
      </c>
      <c r="J3" s="4">
        <f>$H3*$I3</f>
        <v>23.385857327632799</v>
      </c>
      <c r="K3" s="6">
        <f>$J3/4252.6538</f>
        <v>5.499120884853782E-3</v>
      </c>
    </row>
    <row r="4" spans="1:11" x14ac:dyDescent="0.25">
      <c r="A4" s="3" t="s">
        <v>169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32</v>
      </c>
      <c r="H4" s="11">
        <v>22</v>
      </c>
      <c r="I4" s="7">
        <v>1.0612648717440001</v>
      </c>
      <c r="J4" s="4">
        <f>$H4*$I4</f>
        <v>23.347827178368</v>
      </c>
      <c r="K4" s="6">
        <f>$J4/4252.6538</f>
        <v>5.4901781984623343E-3</v>
      </c>
    </row>
    <row r="5" spans="1:11" x14ac:dyDescent="0.25">
      <c r="A5" s="3" t="s">
        <v>169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  <c r="G5" s="3" t="s">
        <v>31</v>
      </c>
      <c r="H5" s="11">
        <v>238.82</v>
      </c>
      <c r="I5" s="7">
        <v>9.7284263526999995E-2</v>
      </c>
      <c r="J5" s="4">
        <f>$H5*$I5</f>
        <v>23.233427815518137</v>
      </c>
      <c r="K5" s="6">
        <f>$J5/4252.6538</f>
        <v>5.4632774987510473E-3</v>
      </c>
    </row>
    <row r="6" spans="1:11" x14ac:dyDescent="0.25">
      <c r="A6" s="3" t="s">
        <v>169</v>
      </c>
      <c r="B6" s="3" t="s">
        <v>277</v>
      </c>
      <c r="C6" s="3" t="s">
        <v>278</v>
      </c>
      <c r="D6" s="3" t="s">
        <v>279</v>
      </c>
      <c r="E6" s="3" t="s">
        <v>280</v>
      </c>
      <c r="F6" s="3" t="s">
        <v>281</v>
      </c>
      <c r="G6" s="3" t="s">
        <v>31</v>
      </c>
      <c r="H6" s="11">
        <v>221.08</v>
      </c>
      <c r="I6" s="7">
        <v>0.104935614803</v>
      </c>
      <c r="J6" s="4">
        <f>$H6*$I6</f>
        <v>23.19916572064724</v>
      </c>
      <c r="K6" s="6">
        <f>$J6/4252.6538</f>
        <v>5.455220860124386E-3</v>
      </c>
    </row>
    <row r="7" spans="1:11" x14ac:dyDescent="0.25">
      <c r="A7" s="3" t="s">
        <v>169</v>
      </c>
      <c r="B7" s="3" t="s">
        <v>337</v>
      </c>
      <c r="C7" s="3" t="s">
        <v>338</v>
      </c>
      <c r="D7" s="3" t="s">
        <v>339</v>
      </c>
      <c r="E7" s="3" t="s">
        <v>340</v>
      </c>
      <c r="F7" s="3" t="s">
        <v>341</v>
      </c>
      <c r="G7" s="3" t="s">
        <v>32</v>
      </c>
      <c r="H7" s="11">
        <v>15.78</v>
      </c>
      <c r="I7" s="7">
        <v>1.4665158037799999</v>
      </c>
      <c r="J7" s="4">
        <f>$H7*$I7</f>
        <v>23.141619383648397</v>
      </c>
      <c r="K7" s="6">
        <f>$J7/4252.6538</f>
        <v>5.4416889951513095E-3</v>
      </c>
    </row>
    <row r="8" spans="1:11" x14ac:dyDescent="0.25">
      <c r="A8" s="3" t="s">
        <v>169</v>
      </c>
      <c r="B8" s="3" t="s">
        <v>99</v>
      </c>
      <c r="C8" s="3" t="s">
        <v>100</v>
      </c>
      <c r="D8" s="3" t="s">
        <v>101</v>
      </c>
      <c r="E8" s="3" t="s">
        <v>102</v>
      </c>
      <c r="F8" s="3" t="s">
        <v>103</v>
      </c>
      <c r="G8" s="3" t="s">
        <v>43</v>
      </c>
      <c r="H8" s="11">
        <v>18.61</v>
      </c>
      <c r="I8" s="7">
        <v>1.2427803772199999</v>
      </c>
      <c r="J8" s="4">
        <f>$H8*$I8</f>
        <v>23.128142820064198</v>
      </c>
      <c r="K8" s="6">
        <f>$J8/4252.6538</f>
        <v>5.4385200177978748E-3</v>
      </c>
    </row>
    <row r="9" spans="1:11" x14ac:dyDescent="0.25">
      <c r="A9" s="3" t="s">
        <v>169</v>
      </c>
      <c r="B9" s="3" t="s">
        <v>257</v>
      </c>
      <c r="C9" s="3" t="s">
        <v>258</v>
      </c>
      <c r="D9" s="3" t="s">
        <v>259</v>
      </c>
      <c r="E9" s="3" t="s">
        <v>260</v>
      </c>
      <c r="F9" s="3" t="s">
        <v>261</v>
      </c>
      <c r="G9" s="3" t="s">
        <v>8</v>
      </c>
      <c r="H9" s="11">
        <v>539.82000000000005</v>
      </c>
      <c r="I9" s="7">
        <v>4.2686074281999997E-2</v>
      </c>
      <c r="J9" s="4">
        <f>$H9*$I9</f>
        <v>23.042796618909239</v>
      </c>
      <c r="K9" s="6">
        <f>$J9/4252.6538</f>
        <v>5.4184510902131836E-3</v>
      </c>
    </row>
    <row r="10" spans="1:11" x14ac:dyDescent="0.25">
      <c r="A10" s="3" t="s">
        <v>169</v>
      </c>
      <c r="B10" s="3" t="s">
        <v>262</v>
      </c>
      <c r="C10" s="3" t="s">
        <v>263</v>
      </c>
      <c r="D10" s="3" t="s">
        <v>264</v>
      </c>
      <c r="E10" s="3" t="s">
        <v>265</v>
      </c>
      <c r="F10" s="3" t="s">
        <v>266</v>
      </c>
      <c r="G10" s="3" t="s">
        <v>31</v>
      </c>
      <c r="H10" s="11">
        <v>220.2</v>
      </c>
      <c r="I10" s="7">
        <v>0.10442068364</v>
      </c>
      <c r="J10" s="4">
        <f>$H10*$I10</f>
        <v>22.993434537528</v>
      </c>
      <c r="K10" s="6">
        <f>$J10/4252.6538</f>
        <v>5.4068437307377339E-3</v>
      </c>
    </row>
    <row r="11" spans="1:11" x14ac:dyDescent="0.25">
      <c r="A11" s="3" t="s">
        <v>169</v>
      </c>
      <c r="B11" s="3" t="s">
        <v>272</v>
      </c>
      <c r="C11" s="3" t="s">
        <v>273</v>
      </c>
      <c r="D11" s="3" t="s">
        <v>274</v>
      </c>
      <c r="E11" s="3" t="s">
        <v>275</v>
      </c>
      <c r="F11" s="3" t="s">
        <v>276</v>
      </c>
      <c r="G11" s="3" t="s">
        <v>8</v>
      </c>
      <c r="H11" s="11">
        <v>139.36000000000001</v>
      </c>
      <c r="I11" s="7">
        <v>0.16404857402299999</v>
      </c>
      <c r="J11" s="4">
        <f>$H11*$I11</f>
        <v>22.861809275845282</v>
      </c>
      <c r="K11" s="6">
        <f>$J11/4252.6538</f>
        <v>5.3758924076644284E-3</v>
      </c>
    </row>
    <row r="12" spans="1:11" x14ac:dyDescent="0.25">
      <c r="A12" s="3" t="s">
        <v>169</v>
      </c>
      <c r="B12" s="3" t="s">
        <v>297</v>
      </c>
      <c r="C12" s="3" t="s">
        <v>298</v>
      </c>
      <c r="D12" s="3" t="s">
        <v>299</v>
      </c>
      <c r="E12" s="3" t="s">
        <v>300</v>
      </c>
      <c r="F12" s="3" t="s">
        <v>301</v>
      </c>
      <c r="G12" s="3" t="s">
        <v>7</v>
      </c>
      <c r="H12" s="11">
        <v>27.41</v>
      </c>
      <c r="I12" s="7">
        <v>0.83182507896900004</v>
      </c>
      <c r="J12" s="4">
        <f>$H12*$I12</f>
        <v>22.800325414540293</v>
      </c>
      <c r="K12" s="6">
        <f>$J12/4252.6538</f>
        <v>5.3614346445366168E-3</v>
      </c>
    </row>
    <row r="13" spans="1:11" x14ac:dyDescent="0.25">
      <c r="A13" s="3" t="s">
        <v>169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6</v>
      </c>
      <c r="H13" s="11">
        <v>83.84</v>
      </c>
      <c r="I13" s="7">
        <v>0.27082928220500002</v>
      </c>
      <c r="J13" s="4">
        <f>$H13*$I13</f>
        <v>22.706327020067203</v>
      </c>
      <c r="K13" s="6">
        <f>$J13/4252.6538</f>
        <v>5.3393311771739336E-3</v>
      </c>
    </row>
    <row r="14" spans="1:11" x14ac:dyDescent="0.25">
      <c r="A14" s="3" t="s">
        <v>169</v>
      </c>
      <c r="B14" s="3" t="s">
        <v>282</v>
      </c>
      <c r="C14" s="3" t="s">
        <v>283</v>
      </c>
      <c r="D14" s="3" t="s">
        <v>284</v>
      </c>
      <c r="E14" s="3" t="s">
        <v>285</v>
      </c>
      <c r="F14" s="3" t="s">
        <v>286</v>
      </c>
      <c r="G14" s="3" t="s">
        <v>7</v>
      </c>
      <c r="H14" s="11">
        <v>130.9</v>
      </c>
      <c r="I14" s="7">
        <v>0.17330074359600001</v>
      </c>
      <c r="J14" s="4">
        <f>$H14*$I14</f>
        <v>22.685067336716401</v>
      </c>
      <c r="K14" s="6">
        <f>$J14/4252.6538</f>
        <v>5.3343320203296119E-3</v>
      </c>
    </row>
    <row r="15" spans="1:11" x14ac:dyDescent="0.25">
      <c r="A15" s="3" t="s">
        <v>169</v>
      </c>
      <c r="B15" s="3" t="s">
        <v>322</v>
      </c>
      <c r="C15" s="3" t="s">
        <v>323</v>
      </c>
      <c r="D15" s="3" t="s">
        <v>324</v>
      </c>
      <c r="E15" s="3" t="s">
        <v>325</v>
      </c>
      <c r="F15" s="3" t="s">
        <v>326</v>
      </c>
      <c r="G15" s="3" t="s">
        <v>8</v>
      </c>
      <c r="H15" s="11">
        <v>272.39999999999998</v>
      </c>
      <c r="I15" s="7">
        <v>8.3245597899000004E-2</v>
      </c>
      <c r="J15" s="4">
        <f>$H15*$I15</f>
        <v>22.676100867687598</v>
      </c>
      <c r="K15" s="6">
        <f>$J15/4252.6538</f>
        <v>5.3322235794711521E-3</v>
      </c>
    </row>
    <row r="16" spans="1:11" x14ac:dyDescent="0.25">
      <c r="A16" s="3" t="s">
        <v>169</v>
      </c>
      <c r="B16" s="3" t="s">
        <v>287</v>
      </c>
      <c r="C16" s="3" t="s">
        <v>288</v>
      </c>
      <c r="D16" s="3" t="s">
        <v>289</v>
      </c>
      <c r="E16" s="3" t="s">
        <v>290</v>
      </c>
      <c r="F16" s="3" t="s">
        <v>291</v>
      </c>
      <c r="G16" s="3" t="s">
        <v>34</v>
      </c>
      <c r="H16" s="11">
        <v>57.3</v>
      </c>
      <c r="I16" s="7">
        <v>0.39555870124699999</v>
      </c>
      <c r="J16" s="4">
        <f>$H16*$I16</f>
        <v>22.665513581453098</v>
      </c>
      <c r="K16" s="6">
        <f>$J16/4252.6538</f>
        <v>5.3297340078454301E-3</v>
      </c>
    </row>
    <row r="17" spans="1:11" x14ac:dyDescent="0.25">
      <c r="A17" s="3" t="s">
        <v>169</v>
      </c>
      <c r="B17" s="3" t="s">
        <v>187</v>
      </c>
      <c r="C17" s="3" t="s">
        <v>188</v>
      </c>
      <c r="D17" s="3" t="s">
        <v>189</v>
      </c>
      <c r="E17" s="3" t="s">
        <v>190</v>
      </c>
      <c r="F17" s="3" t="s">
        <v>191</v>
      </c>
      <c r="G17" s="3" t="s">
        <v>33</v>
      </c>
      <c r="H17" s="11">
        <v>38.729999999999997</v>
      </c>
      <c r="I17" s="7">
        <v>0.585124992417</v>
      </c>
      <c r="J17" s="4">
        <f>$H17*$I17</f>
        <v>22.661890956310408</v>
      </c>
      <c r="K17" s="6">
        <f>$J17/4252.6538</f>
        <v>5.3288821573743922E-3</v>
      </c>
    </row>
    <row r="18" spans="1:11" x14ac:dyDescent="0.25">
      <c r="A18" s="3" t="s">
        <v>169</v>
      </c>
      <c r="B18" s="3" t="s">
        <v>347</v>
      </c>
      <c r="C18" s="3" t="s">
        <v>348</v>
      </c>
      <c r="D18" s="3" t="s">
        <v>349</v>
      </c>
      <c r="E18" s="3" t="s">
        <v>350</v>
      </c>
      <c r="F18" s="3" t="s">
        <v>351</v>
      </c>
      <c r="G18" s="3" t="s">
        <v>8</v>
      </c>
      <c r="H18" s="11">
        <v>59.44</v>
      </c>
      <c r="I18" s="7">
        <v>0.38061424949299999</v>
      </c>
      <c r="J18" s="4">
        <f>$H18*$I18</f>
        <v>22.62371098986392</v>
      </c>
      <c r="K18" s="6">
        <f>$J18/4252.6538</f>
        <v>5.3199042418792522E-3</v>
      </c>
    </row>
    <row r="19" spans="1:11" x14ac:dyDescent="0.25">
      <c r="A19" s="3" t="s">
        <v>169</v>
      </c>
      <c r="B19" s="3" t="s">
        <v>352</v>
      </c>
      <c r="C19" s="3" t="s">
        <v>353</v>
      </c>
      <c r="D19" s="3" t="s">
        <v>354</v>
      </c>
      <c r="E19" s="3" t="s">
        <v>355</v>
      </c>
      <c r="F19" s="3" t="s">
        <v>356</v>
      </c>
      <c r="G19" s="3" t="s">
        <v>32</v>
      </c>
      <c r="H19" s="11">
        <v>44.91</v>
      </c>
      <c r="I19" s="7">
        <v>0.50310867864300002</v>
      </c>
      <c r="J19" s="4">
        <f>$H19*$I19</f>
        <v>22.594610757857129</v>
      </c>
      <c r="K19" s="6">
        <f>$J19/4252.6538</f>
        <v>5.3130614012965576E-3</v>
      </c>
    </row>
    <row r="20" spans="1:11" x14ac:dyDescent="0.25">
      <c r="A20" s="3" t="s">
        <v>169</v>
      </c>
      <c r="B20" s="3" t="s">
        <v>327</v>
      </c>
      <c r="C20" s="3" t="s">
        <v>328</v>
      </c>
      <c r="D20" s="3" t="s">
        <v>329</v>
      </c>
      <c r="E20" s="3" t="s">
        <v>330</v>
      </c>
      <c r="F20" s="3" t="s">
        <v>331</v>
      </c>
      <c r="G20" s="3" t="s">
        <v>7</v>
      </c>
      <c r="H20" s="11">
        <v>139.27000000000001</v>
      </c>
      <c r="I20" s="7">
        <v>0.162160612206</v>
      </c>
      <c r="J20" s="4">
        <f>$H20*$I20</f>
        <v>22.584108461929624</v>
      </c>
      <c r="K20" s="6">
        <f>$J20/4252.6538</f>
        <v>5.3105918149108739E-3</v>
      </c>
    </row>
    <row r="21" spans="1:11" x14ac:dyDescent="0.25">
      <c r="A21" s="3" t="s">
        <v>169</v>
      </c>
      <c r="B21" s="3" t="s">
        <v>252</v>
      </c>
      <c r="C21" s="3" t="s">
        <v>253</v>
      </c>
      <c r="D21" s="3" t="s">
        <v>254</v>
      </c>
      <c r="E21" s="3" t="s">
        <v>255</v>
      </c>
      <c r="F21" s="3" t="s">
        <v>256</v>
      </c>
      <c r="G21" s="3" t="s">
        <v>181</v>
      </c>
      <c r="H21" s="11">
        <v>89.11</v>
      </c>
      <c r="I21" s="7">
        <v>0.25280463971099998</v>
      </c>
      <c r="J21" s="4">
        <f>$H21*$I21</f>
        <v>22.527421444647207</v>
      </c>
      <c r="K21" s="6">
        <f>$J21/4252.6538</f>
        <v>5.2972620166370481E-3</v>
      </c>
    </row>
    <row r="22" spans="1:11" x14ac:dyDescent="0.25">
      <c r="A22" s="3" t="s">
        <v>169</v>
      </c>
      <c r="B22" s="3" t="s">
        <v>267</v>
      </c>
      <c r="C22" s="3" t="s">
        <v>268</v>
      </c>
      <c r="D22" s="3" t="s">
        <v>269</v>
      </c>
      <c r="E22" s="3" t="s">
        <v>270</v>
      </c>
      <c r="F22" s="3" t="s">
        <v>271</v>
      </c>
      <c r="G22" s="3" t="s">
        <v>8</v>
      </c>
      <c r="H22" s="11">
        <v>148.11000000000001</v>
      </c>
      <c r="I22" s="7">
        <v>0.15209579702199999</v>
      </c>
      <c r="J22" s="4">
        <f>$H22*$I22</f>
        <v>22.526908496928421</v>
      </c>
      <c r="K22" s="6">
        <f>$J22/4252.6538</f>
        <v>5.2971413983730394E-3</v>
      </c>
    </row>
    <row r="23" spans="1:11" x14ac:dyDescent="0.25">
      <c r="A23" s="3" t="s">
        <v>169</v>
      </c>
      <c r="B23" s="3" t="s">
        <v>197</v>
      </c>
      <c r="C23" s="3" t="s">
        <v>198</v>
      </c>
      <c r="D23" s="3" t="s">
        <v>199</v>
      </c>
      <c r="E23" s="3" t="s">
        <v>200</v>
      </c>
      <c r="F23" s="3" t="s">
        <v>201</v>
      </c>
      <c r="G23" s="3" t="s">
        <v>33</v>
      </c>
      <c r="H23" s="11">
        <v>36.29</v>
      </c>
      <c r="I23" s="7">
        <v>0.61972822376699999</v>
      </c>
      <c r="J23" s="4">
        <f>$H23*$I23</f>
        <v>22.489937240504428</v>
      </c>
      <c r="K23" s="6">
        <f>$J23/4252.6538</f>
        <v>5.28844770775943E-3</v>
      </c>
    </row>
    <row r="24" spans="1:11" x14ac:dyDescent="0.25">
      <c r="A24" s="3" t="s">
        <v>169</v>
      </c>
      <c r="B24" s="3" t="s">
        <v>104</v>
      </c>
      <c r="C24" s="3" t="s">
        <v>105</v>
      </c>
      <c r="D24" s="3" t="s">
        <v>106</v>
      </c>
      <c r="E24" s="3" t="s">
        <v>107</v>
      </c>
      <c r="F24" s="3" t="s">
        <v>108</v>
      </c>
      <c r="G24" s="3" t="s">
        <v>34</v>
      </c>
      <c r="H24" s="11">
        <v>110.41</v>
      </c>
      <c r="I24" s="7">
        <v>0.203174734312</v>
      </c>
      <c r="J24" s="4">
        <f>$H24*$I24</f>
        <v>22.432522415387918</v>
      </c>
      <c r="K24" s="6">
        <f>$J24/4252.6538</f>
        <v>5.2749467674485795E-3</v>
      </c>
    </row>
    <row r="25" spans="1:11" x14ac:dyDescent="0.25">
      <c r="A25" s="3" t="s">
        <v>169</v>
      </c>
      <c r="B25" s="3" t="s">
        <v>312</v>
      </c>
      <c r="C25" s="3" t="s">
        <v>313</v>
      </c>
      <c r="D25" s="3" t="s">
        <v>314</v>
      </c>
      <c r="E25" s="3" t="s">
        <v>315</v>
      </c>
      <c r="F25" s="3" t="s">
        <v>316</v>
      </c>
      <c r="G25" s="3" t="s">
        <v>33</v>
      </c>
      <c r="H25" s="11">
        <v>7.68</v>
      </c>
      <c r="I25" s="7">
        <v>2.920707945343</v>
      </c>
      <c r="J25" s="4">
        <f>$H25*$I25</f>
        <v>22.431037020234239</v>
      </c>
      <c r="K25" s="6">
        <f>$J25/4252.6538</f>
        <v>5.2745974808093331E-3</v>
      </c>
    </row>
    <row r="26" spans="1:11" x14ac:dyDescent="0.25">
      <c r="A26" s="3" t="s">
        <v>169</v>
      </c>
      <c r="B26" s="3" t="s">
        <v>342</v>
      </c>
      <c r="C26" s="3" t="s">
        <v>343</v>
      </c>
      <c r="D26" s="3" t="s">
        <v>344</v>
      </c>
      <c r="E26" s="3" t="s">
        <v>345</v>
      </c>
      <c r="F26" s="3" t="s">
        <v>346</v>
      </c>
      <c r="G26" s="3" t="s">
        <v>175</v>
      </c>
      <c r="H26" s="11">
        <v>43.77</v>
      </c>
      <c r="I26" s="7">
        <v>0.51237972309000002</v>
      </c>
      <c r="J26" s="4">
        <f>$H26*$I26</f>
        <v>22.426860479649303</v>
      </c>
      <c r="K26" s="6">
        <f>$J26/4252.6538</f>
        <v>5.2736153786252958E-3</v>
      </c>
    </row>
    <row r="27" spans="1:11" x14ac:dyDescent="0.25">
      <c r="A27" s="3" t="s">
        <v>169</v>
      </c>
      <c r="B27" s="3" t="s">
        <v>202</v>
      </c>
      <c r="C27" s="3" t="s">
        <v>203</v>
      </c>
      <c r="D27" s="3" t="s">
        <v>204</v>
      </c>
      <c r="E27" s="3" t="s">
        <v>205</v>
      </c>
      <c r="F27" s="3" t="s">
        <v>206</v>
      </c>
      <c r="G27" s="3" t="s">
        <v>6</v>
      </c>
      <c r="H27" s="11">
        <v>51.74</v>
      </c>
      <c r="I27" s="7">
        <v>0.43337187717699999</v>
      </c>
      <c r="J27" s="4">
        <f>$H27*$I27</f>
        <v>22.422660925137979</v>
      </c>
      <c r="K27" s="6">
        <f>$J27/4252.6538</f>
        <v>5.272627864778924E-3</v>
      </c>
    </row>
    <row r="28" spans="1:11" x14ac:dyDescent="0.25">
      <c r="A28" s="3" t="s">
        <v>169</v>
      </c>
      <c r="B28" s="3" t="s">
        <v>89</v>
      </c>
      <c r="C28" s="3" t="s">
        <v>90</v>
      </c>
      <c r="D28" s="3" t="s">
        <v>91</v>
      </c>
      <c r="E28" s="3" t="s">
        <v>92</v>
      </c>
      <c r="F28" s="3" t="s">
        <v>93</v>
      </c>
      <c r="G28" s="3" t="s">
        <v>6</v>
      </c>
      <c r="H28" s="11">
        <v>81.849999999999994</v>
      </c>
      <c r="I28" s="7">
        <v>0.27324233136499998</v>
      </c>
      <c r="J28" s="4">
        <f>$H28*$I28</f>
        <v>22.364884822225246</v>
      </c>
      <c r="K28" s="6">
        <f>$J28/4252.6538</f>
        <v>5.2590419709747467E-3</v>
      </c>
    </row>
    <row r="29" spans="1:11" x14ac:dyDescent="0.25">
      <c r="A29" s="3" t="s">
        <v>169</v>
      </c>
      <c r="B29" s="3" t="s">
        <v>362</v>
      </c>
      <c r="C29" s="3" t="s">
        <v>363</v>
      </c>
      <c r="D29" s="3" t="s">
        <v>364</v>
      </c>
      <c r="E29" s="3" t="s">
        <v>365</v>
      </c>
      <c r="F29" s="3" t="s">
        <v>366</v>
      </c>
      <c r="G29" s="3" t="s">
        <v>175</v>
      </c>
      <c r="H29" s="11">
        <v>65.3</v>
      </c>
      <c r="I29" s="7">
        <v>0.34248406519500002</v>
      </c>
      <c r="J29" s="4">
        <f>$H29*$I29</f>
        <v>22.3642094572335</v>
      </c>
      <c r="K29" s="6">
        <f>$J29/4252.6538</f>
        <v>5.2588831607297774E-3</v>
      </c>
    </row>
    <row r="30" spans="1:11" x14ac:dyDescent="0.25">
      <c r="A30" s="3" t="s">
        <v>169</v>
      </c>
      <c r="B30" s="3" t="s">
        <v>59</v>
      </c>
      <c r="C30" s="3" t="s">
        <v>60</v>
      </c>
      <c r="D30" s="3" t="s">
        <v>61</v>
      </c>
      <c r="E30" s="3" t="s">
        <v>62</v>
      </c>
      <c r="F30" s="3" t="s">
        <v>63</v>
      </c>
      <c r="G30" s="3" t="s">
        <v>7</v>
      </c>
      <c r="H30" s="11">
        <v>108.7</v>
      </c>
      <c r="I30" s="7">
        <v>0.20567960084600001</v>
      </c>
      <c r="J30" s="4">
        <f>$H30*$I30</f>
        <v>22.357372611960201</v>
      </c>
      <c r="K30" s="6">
        <f>$J30/4252.6538</f>
        <v>5.2572754951179428E-3</v>
      </c>
    </row>
    <row r="31" spans="1:11" x14ac:dyDescent="0.25">
      <c r="A31" s="3" t="s">
        <v>169</v>
      </c>
      <c r="B31" s="3" t="s">
        <v>247</v>
      </c>
      <c r="C31" s="3" t="s">
        <v>248</v>
      </c>
      <c r="D31" s="3" t="s">
        <v>249</v>
      </c>
      <c r="E31" s="3" t="s">
        <v>250</v>
      </c>
      <c r="F31" s="3" t="s">
        <v>251</v>
      </c>
      <c r="G31" s="3" t="s">
        <v>31</v>
      </c>
      <c r="H31" s="11">
        <v>76.53</v>
      </c>
      <c r="I31" s="5">
        <v>0.29207079453399998</v>
      </c>
      <c r="J31" s="4">
        <f>$H31*$I31</f>
        <v>22.352177905687018</v>
      </c>
      <c r="K31" s="8">
        <f>$J31/4252.6538</f>
        <v>5.2560539740354644E-3</v>
      </c>
    </row>
    <row r="32" spans="1:11" x14ac:dyDescent="0.25">
      <c r="A32" s="3" t="s">
        <v>169</v>
      </c>
      <c r="B32" s="3" t="s">
        <v>182</v>
      </c>
      <c r="C32" s="3" t="s">
        <v>183</v>
      </c>
      <c r="D32" s="3" t="s">
        <v>184</v>
      </c>
      <c r="E32" s="3" t="s">
        <v>185</v>
      </c>
      <c r="F32" s="3" t="s">
        <v>186</v>
      </c>
      <c r="G32" s="3" t="s">
        <v>175</v>
      </c>
      <c r="H32" s="11">
        <v>87.46</v>
      </c>
      <c r="I32" s="7">
        <v>0.255405446782</v>
      </c>
      <c r="J32" s="4">
        <f>$H32*$I32</f>
        <v>22.337760375553717</v>
      </c>
      <c r="K32" s="6">
        <f>$J32/4252.6538</f>
        <v>5.2526637309516511E-3</v>
      </c>
    </row>
    <row r="33" spans="1:11" x14ac:dyDescent="0.25">
      <c r="A33" s="3" t="s">
        <v>169</v>
      </c>
      <c r="B33" s="3" t="s">
        <v>176</v>
      </c>
      <c r="C33" s="3" t="s">
        <v>177</v>
      </c>
      <c r="D33" s="3" t="s">
        <v>178</v>
      </c>
      <c r="E33" s="3" t="s">
        <v>179</v>
      </c>
      <c r="F33" s="3" t="s">
        <v>180</v>
      </c>
      <c r="G33" s="3" t="s">
        <v>7</v>
      </c>
      <c r="H33" s="11">
        <v>96.07</v>
      </c>
      <c r="I33" s="7">
        <v>0.23238081936400001</v>
      </c>
      <c r="J33" s="4">
        <f>$H33*$I33</f>
        <v>22.324825316299481</v>
      </c>
      <c r="K33" s="6">
        <f>$J33/4252.6538</f>
        <v>5.2496220868718446E-3</v>
      </c>
    </row>
    <row r="34" spans="1:11" x14ac:dyDescent="0.25">
      <c r="A34" s="3" t="s">
        <v>169</v>
      </c>
      <c r="B34" s="3" t="s">
        <v>237</v>
      </c>
      <c r="C34" s="3" t="s">
        <v>238</v>
      </c>
      <c r="D34" s="3" t="s">
        <v>239</v>
      </c>
      <c r="E34" s="3" t="s">
        <v>240</v>
      </c>
      <c r="F34" s="3" t="s">
        <v>241</v>
      </c>
      <c r="G34" s="3" t="s">
        <v>181</v>
      </c>
      <c r="H34" s="11">
        <v>95.88</v>
      </c>
      <c r="I34" s="7">
        <v>0.232562225156</v>
      </c>
      <c r="J34" s="4">
        <f>$H34*$I34</f>
        <v>22.298066147957279</v>
      </c>
      <c r="K34" s="6">
        <f>$J34/4252.6538</f>
        <v>5.2433297410565795E-3</v>
      </c>
    </row>
    <row r="35" spans="1:11" x14ac:dyDescent="0.25">
      <c r="A35" s="3" t="s">
        <v>169</v>
      </c>
      <c r="B35" s="3" t="s">
        <v>217</v>
      </c>
      <c r="C35" s="3" t="s">
        <v>218</v>
      </c>
      <c r="D35" s="3" t="s">
        <v>219</v>
      </c>
      <c r="E35" s="3" t="s">
        <v>220</v>
      </c>
      <c r="F35" s="3" t="s">
        <v>221</v>
      </c>
      <c r="G35" s="3" t="s">
        <v>7</v>
      </c>
      <c r="H35" s="11">
        <v>110.37</v>
      </c>
      <c r="I35" s="7">
        <v>0.20129203407099999</v>
      </c>
      <c r="J35" s="4">
        <f>$H35*$I35</f>
        <v>22.216601800416271</v>
      </c>
      <c r="K35" s="6">
        <f>$J35/4252.6538</f>
        <v>5.2241736208144358E-3</v>
      </c>
    </row>
    <row r="36" spans="1:11" x14ac:dyDescent="0.25">
      <c r="A36" s="3" t="s">
        <v>169</v>
      </c>
      <c r="B36" s="3" t="s">
        <v>357</v>
      </c>
      <c r="C36" s="3" t="s">
        <v>358</v>
      </c>
      <c r="D36" s="3" t="s">
        <v>359</v>
      </c>
      <c r="E36" s="3" t="s">
        <v>360</v>
      </c>
      <c r="F36" s="3" t="s">
        <v>361</v>
      </c>
      <c r="G36" s="3" t="s">
        <v>43</v>
      </c>
      <c r="H36" s="11">
        <v>128.03</v>
      </c>
      <c r="I36" s="7">
        <v>0.17340640886200001</v>
      </c>
      <c r="J36" s="4">
        <f>$H36*$I36</f>
        <v>22.20122252660186</v>
      </c>
      <c r="K36" s="6">
        <f>$J36/4252.6538</f>
        <v>5.2205572263140394E-3</v>
      </c>
    </row>
    <row r="37" spans="1:11" x14ac:dyDescent="0.25">
      <c r="A37" s="3" t="s">
        <v>169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78</v>
      </c>
      <c r="G37" s="3" t="s">
        <v>31</v>
      </c>
      <c r="H37" s="11">
        <v>45.15</v>
      </c>
      <c r="I37" s="7">
        <v>0.49044813569500001</v>
      </c>
      <c r="J37" s="4">
        <f>$H37*$I37</f>
        <v>22.143733326629249</v>
      </c>
      <c r="K37" s="6">
        <f>$J37/4252.6538</f>
        <v>5.2070387969576195E-3</v>
      </c>
    </row>
    <row r="38" spans="1:11" x14ac:dyDescent="0.25">
      <c r="A38" s="3" t="s">
        <v>169</v>
      </c>
      <c r="B38" s="3" t="s">
        <v>222</v>
      </c>
      <c r="C38" s="3" t="s">
        <v>223</v>
      </c>
      <c r="D38" s="3" t="s">
        <v>224</v>
      </c>
      <c r="E38" s="3" t="s">
        <v>225</v>
      </c>
      <c r="F38" s="3" t="s">
        <v>226</v>
      </c>
      <c r="G38" s="3" t="s">
        <v>6</v>
      </c>
      <c r="H38" s="11">
        <v>600.97</v>
      </c>
      <c r="I38" s="7">
        <v>3.6761779628000001E-2</v>
      </c>
      <c r="J38" s="4">
        <f>$H38*$I38</f>
        <v>22.092726703039162</v>
      </c>
      <c r="K38" s="6">
        <f>$J38/4252.6538</f>
        <v>5.195044727844802E-3</v>
      </c>
    </row>
    <row r="39" spans="1:11" x14ac:dyDescent="0.25">
      <c r="A39" s="3" t="s">
        <v>169</v>
      </c>
      <c r="B39" s="3" t="s">
        <v>207</v>
      </c>
      <c r="C39" s="3" t="s">
        <v>208</v>
      </c>
      <c r="D39" s="3" t="s">
        <v>209</v>
      </c>
      <c r="E39" s="3" t="s">
        <v>210</v>
      </c>
      <c r="F39" s="3" t="s">
        <v>211</v>
      </c>
      <c r="G39" s="3" t="s">
        <v>7</v>
      </c>
      <c r="H39" s="11">
        <v>504.56</v>
      </c>
      <c r="I39" s="7">
        <v>4.3754547175999997E-2</v>
      </c>
      <c r="J39" s="4">
        <f>$H39*$I39</f>
        <v>22.076794323122559</v>
      </c>
      <c r="K39" s="6">
        <f>$J39/4252.6538</f>
        <v>5.1912982719455221E-3</v>
      </c>
    </row>
    <row r="40" spans="1:11" x14ac:dyDescent="0.25">
      <c r="A40" s="3" t="s">
        <v>169</v>
      </c>
      <c r="B40" s="3" t="s">
        <v>79</v>
      </c>
      <c r="C40" s="3" t="s">
        <v>80</v>
      </c>
      <c r="D40" s="3" t="s">
        <v>81</v>
      </c>
      <c r="E40" s="3" t="s">
        <v>82</v>
      </c>
      <c r="F40" s="3" t="s">
        <v>83</v>
      </c>
      <c r="G40" s="3" t="s">
        <v>33</v>
      </c>
      <c r="H40" s="11">
        <v>41.5</v>
      </c>
      <c r="I40" s="7">
        <v>0.53130840075800001</v>
      </c>
      <c r="J40" s="4">
        <f>$H40*$I40</f>
        <v>22.049298631456999</v>
      </c>
      <c r="K40" s="6">
        <f>$J40/4252.6538</f>
        <v>5.1848327346695842E-3</v>
      </c>
    </row>
    <row r="41" spans="1:11" x14ac:dyDescent="0.25">
      <c r="A41" s="3" t="s">
        <v>169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98</v>
      </c>
      <c r="G41" s="3" t="s">
        <v>7</v>
      </c>
      <c r="H41" s="11">
        <v>261.48</v>
      </c>
      <c r="I41" s="7">
        <v>8.4295463559E-2</v>
      </c>
      <c r="J41" s="4">
        <f>$H41*$I41</f>
        <v>22.041577811407322</v>
      </c>
      <c r="K41" s="6">
        <f>$J41/4252.6538</f>
        <v>5.1830172047880605E-3</v>
      </c>
    </row>
    <row r="42" spans="1:11" x14ac:dyDescent="0.25">
      <c r="A42" s="3" t="s">
        <v>169</v>
      </c>
      <c r="B42" s="3" t="s">
        <v>367</v>
      </c>
      <c r="C42" s="3" t="s">
        <v>368</v>
      </c>
      <c r="D42" s="3" t="s">
        <v>369</v>
      </c>
      <c r="E42" s="3" t="s">
        <v>370</v>
      </c>
      <c r="F42" s="3" t="s">
        <v>371</v>
      </c>
      <c r="G42" s="3" t="s">
        <v>32</v>
      </c>
      <c r="H42" s="11">
        <v>10.32</v>
      </c>
      <c r="I42" s="7">
        <v>2.1344784779679999</v>
      </c>
      <c r="J42" s="4">
        <f>$H42*$I42</f>
        <v>22.027817892629759</v>
      </c>
      <c r="K42" s="6">
        <f>$J42/4252.6538</f>
        <v>5.1797815972298893E-3</v>
      </c>
    </row>
    <row r="43" spans="1:11" x14ac:dyDescent="0.25">
      <c r="A43" s="3" t="s">
        <v>169</v>
      </c>
      <c r="B43" s="3" t="s">
        <v>170</v>
      </c>
      <c r="C43" s="3" t="s">
        <v>171</v>
      </c>
      <c r="D43" s="3" t="s">
        <v>172</v>
      </c>
      <c r="E43" s="3" t="s">
        <v>173</v>
      </c>
      <c r="F43" s="3" t="s">
        <v>174</v>
      </c>
      <c r="G43" s="3" t="s">
        <v>175</v>
      </c>
      <c r="H43" s="11">
        <v>60.69</v>
      </c>
      <c r="I43" s="7">
        <v>0.362108955196</v>
      </c>
      <c r="J43" s="4">
        <f>$H43*$I43</f>
        <v>21.976392490845239</v>
      </c>
      <c r="K43" s="6">
        <f>$J43/4252.6538</f>
        <v>5.1676890535611525E-3</v>
      </c>
    </row>
    <row r="44" spans="1:11" x14ac:dyDescent="0.25">
      <c r="A44" s="3" t="s">
        <v>169</v>
      </c>
      <c r="B44" s="3" t="s">
        <v>332</v>
      </c>
      <c r="C44" s="3" t="s">
        <v>333</v>
      </c>
      <c r="D44" s="3" t="s">
        <v>334</v>
      </c>
      <c r="E44" s="3" t="s">
        <v>335</v>
      </c>
      <c r="F44" s="3" t="s">
        <v>336</v>
      </c>
      <c r="G44" s="3" t="s">
        <v>8</v>
      </c>
      <c r="H44" s="11">
        <v>93.3</v>
      </c>
      <c r="I44" s="7">
        <v>0.235397389432</v>
      </c>
      <c r="J44" s="4">
        <f>$H44*$I44</f>
        <v>21.962576434005598</v>
      </c>
      <c r="K44" s="6">
        <f>$J44/4252.6538</f>
        <v>5.164440245290035E-3</v>
      </c>
    </row>
    <row r="45" spans="1:11" x14ac:dyDescent="0.25">
      <c r="A45" s="3" t="s">
        <v>169</v>
      </c>
      <c r="B45" s="3" t="s">
        <v>292</v>
      </c>
      <c r="C45" s="3" t="s">
        <v>293</v>
      </c>
      <c r="D45" s="3" t="s">
        <v>294</v>
      </c>
      <c r="E45" s="3" t="s">
        <v>295</v>
      </c>
      <c r="F45" s="3" t="s">
        <v>296</v>
      </c>
      <c r="G45" s="3" t="s">
        <v>33</v>
      </c>
      <c r="H45" s="11">
        <v>304.51</v>
      </c>
      <c r="I45" s="7">
        <v>7.1999222240999999E-2</v>
      </c>
      <c r="J45" s="4">
        <f>$H45*$I45</f>
        <v>21.924483164606908</v>
      </c>
      <c r="K45" s="6">
        <f>$J45/4252.6538</f>
        <v>5.1554827163704008E-3</v>
      </c>
    </row>
    <row r="46" spans="1:11" x14ac:dyDescent="0.25">
      <c r="A46" s="3" t="s">
        <v>169</v>
      </c>
      <c r="B46" s="3" t="s">
        <v>212</v>
      </c>
      <c r="C46" s="3" t="s">
        <v>213</v>
      </c>
      <c r="D46" s="3" t="s">
        <v>214</v>
      </c>
      <c r="E46" s="3" t="s">
        <v>215</v>
      </c>
      <c r="F46" s="3" t="s">
        <v>216</v>
      </c>
      <c r="G46" s="3" t="s">
        <v>181</v>
      </c>
      <c r="H46" s="11">
        <v>85.8</v>
      </c>
      <c r="I46" s="7">
        <v>0.25549932283400001</v>
      </c>
      <c r="J46" s="4">
        <f>$H46*$I46</f>
        <v>21.921841899157201</v>
      </c>
      <c r="K46" s="6">
        <f>$J46/4252.6538</f>
        <v>5.1548616299679035E-3</v>
      </c>
    </row>
    <row r="47" spans="1:11" x14ac:dyDescent="0.25">
      <c r="A47" s="3" t="s">
        <v>169</v>
      </c>
      <c r="B47" s="3" t="s">
        <v>317</v>
      </c>
      <c r="C47" s="3" t="s">
        <v>318</v>
      </c>
      <c r="D47" s="3" t="s">
        <v>319</v>
      </c>
      <c r="E47" s="3" t="s">
        <v>320</v>
      </c>
      <c r="F47" s="3" t="s">
        <v>321</v>
      </c>
      <c r="G47" s="3" t="s">
        <v>181</v>
      </c>
      <c r="H47" s="11">
        <v>215.4</v>
      </c>
      <c r="I47" s="7">
        <v>0.10177080049700001</v>
      </c>
      <c r="J47" s="4">
        <f>$H47*$I47</f>
        <v>21.921430427053803</v>
      </c>
      <c r="K47" s="6">
        <f>$J47/4252.6538</f>
        <v>5.1547648734194644E-3</v>
      </c>
    </row>
    <row r="48" spans="1:11" x14ac:dyDescent="0.25">
      <c r="A48" s="3" t="s">
        <v>169</v>
      </c>
      <c r="B48" s="3" t="s">
        <v>227</v>
      </c>
      <c r="C48" s="3" t="s">
        <v>228</v>
      </c>
      <c r="D48" s="3" t="s">
        <v>229</v>
      </c>
      <c r="E48" s="3" t="s">
        <v>230</v>
      </c>
      <c r="F48" s="3" t="s">
        <v>231</v>
      </c>
      <c r="G48" s="3" t="s">
        <v>31</v>
      </c>
      <c r="H48" s="11">
        <v>53.22</v>
      </c>
      <c r="I48" s="7">
        <v>0.411237521785</v>
      </c>
      <c r="J48" s="4">
        <f>$H48*$I48</f>
        <v>21.886060909397699</v>
      </c>
      <c r="K48" s="6">
        <f>$J48/4252.6538</f>
        <v>5.1464478273302427E-3</v>
      </c>
    </row>
    <row r="49" spans="1:11" x14ac:dyDescent="0.25">
      <c r="A49" s="3" t="s">
        <v>169</v>
      </c>
      <c r="B49" s="3" t="s">
        <v>307</v>
      </c>
      <c r="C49" s="3" t="s">
        <v>308</v>
      </c>
      <c r="D49" s="3" t="s">
        <v>309</v>
      </c>
      <c r="E49" s="3" t="s">
        <v>310</v>
      </c>
      <c r="F49" s="3" t="s">
        <v>311</v>
      </c>
      <c r="G49" s="3" t="s">
        <v>7</v>
      </c>
      <c r="H49" s="11">
        <v>86.06</v>
      </c>
      <c r="I49" s="7">
        <v>0.25378915333800001</v>
      </c>
      <c r="J49" s="4">
        <f>$H49*$I49</f>
        <v>21.84109453626828</v>
      </c>
      <c r="K49" s="6">
        <f>$J49/4252.6538</f>
        <v>5.1358741067209094E-3</v>
      </c>
    </row>
    <row r="50" spans="1:11" x14ac:dyDescent="0.25">
      <c r="A50" s="3" t="s">
        <v>169</v>
      </c>
      <c r="B50" s="3" t="s">
        <v>242</v>
      </c>
      <c r="C50" s="3" t="s">
        <v>243</v>
      </c>
      <c r="D50" s="3" t="s">
        <v>244</v>
      </c>
      <c r="E50" s="3" t="s">
        <v>245</v>
      </c>
      <c r="F50" s="3" t="s">
        <v>246</v>
      </c>
      <c r="G50" s="3" t="s">
        <v>33</v>
      </c>
      <c r="H50" s="11">
        <v>164.13</v>
      </c>
      <c r="I50" s="7">
        <v>0.133047433519</v>
      </c>
      <c r="J50" s="4">
        <f>$H50*$I50</f>
        <v>21.837075263473469</v>
      </c>
      <c r="K50" s="6">
        <f>$J50/4252.6538</f>
        <v>5.1349289856309184E-3</v>
      </c>
    </row>
    <row r="51" spans="1:11" x14ac:dyDescent="0.25">
      <c r="A51" s="3" t="s">
        <v>169</v>
      </c>
      <c r="B51" s="3" t="s">
        <v>232</v>
      </c>
      <c r="C51" s="3" t="s">
        <v>233</v>
      </c>
      <c r="D51" s="3" t="s">
        <v>234</v>
      </c>
      <c r="E51" s="3" t="s">
        <v>235</v>
      </c>
      <c r="F51" s="3" t="s">
        <v>236</v>
      </c>
      <c r="G51" s="3" t="s">
        <v>175</v>
      </c>
      <c r="H51" s="11">
        <v>70.63</v>
      </c>
      <c r="I51" s="7">
        <v>0.30917501452599999</v>
      </c>
      <c r="J51" s="4">
        <f>$H51*$I51</f>
        <v>21.837031275971377</v>
      </c>
      <c r="K51" s="6">
        <f>$J51/4252.6538</f>
        <v>5.1349186420891766E-3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11</v>
      </c>
      <c r="J1" s="9" t="s">
        <v>12</v>
      </c>
      <c r="K1" s="2" t="s">
        <v>13</v>
      </c>
    </row>
    <row r="2" spans="1:11" x14ac:dyDescent="0.25">
      <c r="A2" s="3" t="s">
        <v>169</v>
      </c>
      <c r="B2" s="3" t="s">
        <v>541</v>
      </c>
      <c r="C2" s="3" t="s">
        <v>542</v>
      </c>
      <c r="D2" s="3" t="s">
        <v>543</v>
      </c>
      <c r="E2" s="3" t="s">
        <v>544</v>
      </c>
      <c r="F2" s="3" t="s">
        <v>545</v>
      </c>
      <c r="G2" s="3" t="s">
        <v>175</v>
      </c>
      <c r="H2" s="11">
        <v>118.54</v>
      </c>
      <c r="I2" s="7">
        <v>0.17064724942199999</v>
      </c>
      <c r="J2" s="4">
        <f>$H2*$I2</f>
        <v>20.22852494648388</v>
      </c>
      <c r="K2" s="6">
        <f>$J2/2983.3049</f>
        <v>6.780575779057608E-3</v>
      </c>
    </row>
    <row r="3" spans="1:11" x14ac:dyDescent="0.25">
      <c r="A3" s="3" t="s">
        <v>169</v>
      </c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33</v>
      </c>
      <c r="H3" s="11">
        <v>282.02</v>
      </c>
      <c r="I3" s="7">
        <v>6.9610121178000001E-2</v>
      </c>
      <c r="J3" s="4">
        <f>$H3*$I3</f>
        <v>19.631446374619561</v>
      </c>
      <c r="K3" s="6">
        <f>$J3/2983.3049</f>
        <v>6.5804358027969452E-3</v>
      </c>
    </row>
    <row r="4" spans="1:11" x14ac:dyDescent="0.25">
      <c r="A4" s="3" t="s">
        <v>169</v>
      </c>
      <c r="B4" s="3" t="s">
        <v>417</v>
      </c>
      <c r="C4" s="3" t="s">
        <v>418</v>
      </c>
      <c r="D4" s="3" t="s">
        <v>419</v>
      </c>
      <c r="E4" s="3" t="s">
        <v>420</v>
      </c>
      <c r="F4" s="3" t="s">
        <v>421</v>
      </c>
      <c r="G4" s="3" t="s">
        <v>175</v>
      </c>
      <c r="H4" s="11">
        <v>260.02</v>
      </c>
      <c r="I4" s="7">
        <v>7.3595650191999998E-2</v>
      </c>
      <c r="J4" s="4">
        <f>$H4*$I4</f>
        <v>19.136340962923839</v>
      </c>
      <c r="K4" s="6">
        <f>$J4/2983.3049</f>
        <v>6.4144770998511881E-3</v>
      </c>
    </row>
    <row r="5" spans="1:11" x14ac:dyDescent="0.25">
      <c r="A5" s="3" t="s">
        <v>169</v>
      </c>
      <c r="B5" s="3" t="s">
        <v>487</v>
      </c>
      <c r="C5" s="3" t="s">
        <v>488</v>
      </c>
      <c r="D5" s="3" t="s">
        <v>489</v>
      </c>
      <c r="E5" s="3" t="s">
        <v>490</v>
      </c>
      <c r="F5" s="3" t="s">
        <v>491</v>
      </c>
      <c r="G5" s="3" t="s">
        <v>43</v>
      </c>
      <c r="H5" s="11">
        <v>5.85</v>
      </c>
      <c r="I5" s="7">
        <v>3.2584764850219998</v>
      </c>
      <c r="J5" s="4">
        <f>$H5*$I5</f>
        <v>19.062087437378697</v>
      </c>
      <c r="K5" s="6">
        <f>$J5/2983.3049</f>
        <v>6.3895874127309939E-3</v>
      </c>
    </row>
    <row r="6" spans="1:11" x14ac:dyDescent="0.25">
      <c r="A6" s="3" t="s">
        <v>169</v>
      </c>
      <c r="B6" s="3" t="s">
        <v>546</v>
      </c>
      <c r="C6" s="3" t="s">
        <v>547</v>
      </c>
      <c r="D6" s="3" t="s">
        <v>548</v>
      </c>
      <c r="E6" s="3" t="s">
        <v>549</v>
      </c>
      <c r="F6" s="3" t="s">
        <v>550</v>
      </c>
      <c r="G6" s="3" t="s">
        <v>33</v>
      </c>
      <c r="H6" s="11">
        <v>56.18</v>
      </c>
      <c r="I6" s="7">
        <v>0.33153538880700001</v>
      </c>
      <c r="J6" s="4">
        <f>$H6*$I6</f>
        <v>18.625658143177262</v>
      </c>
      <c r="K6" s="6">
        <f>$J6/2983.3049</f>
        <v>6.2432968695815376E-3</v>
      </c>
    </row>
    <row r="7" spans="1:11" x14ac:dyDescent="0.25">
      <c r="A7" s="3" t="s">
        <v>169</v>
      </c>
      <c r="B7" s="3" t="s">
        <v>506</v>
      </c>
      <c r="C7" s="3" t="s">
        <v>507</v>
      </c>
      <c r="D7" s="3" t="s">
        <v>508</v>
      </c>
      <c r="E7" s="3" t="s">
        <v>509</v>
      </c>
      <c r="F7" s="3" t="s">
        <v>510</v>
      </c>
      <c r="G7" s="3" t="s">
        <v>6</v>
      </c>
      <c r="H7" s="11">
        <v>9.18</v>
      </c>
      <c r="I7" s="7">
        <v>2.0273947793049998</v>
      </c>
      <c r="J7" s="4">
        <f>$H7*$I7</f>
        <v>18.611484074019899</v>
      </c>
      <c r="K7" s="6">
        <f>$J7/2983.3049</f>
        <v>6.2385457396660652E-3</v>
      </c>
    </row>
    <row r="8" spans="1:11" x14ac:dyDescent="0.25">
      <c r="A8" s="3" t="s">
        <v>169</v>
      </c>
      <c r="B8" s="3" t="s">
        <v>472</v>
      </c>
      <c r="C8" s="3" t="s">
        <v>473</v>
      </c>
      <c r="D8" s="3" t="s">
        <v>474</v>
      </c>
      <c r="E8" s="3" t="s">
        <v>475</v>
      </c>
      <c r="F8" s="3" t="s">
        <v>476</v>
      </c>
      <c r="G8" s="3" t="s">
        <v>32</v>
      </c>
      <c r="H8" s="11">
        <v>51.33</v>
      </c>
      <c r="I8" s="7">
        <v>0.35917021220799999</v>
      </c>
      <c r="J8" s="4">
        <f>$H8*$I8</f>
        <v>18.436206992636638</v>
      </c>
      <c r="K8" s="6">
        <f>$J8/2983.3049</f>
        <v>6.1797930853921892E-3</v>
      </c>
    </row>
    <row r="9" spans="1:11" x14ac:dyDescent="0.25">
      <c r="A9" s="3" t="s">
        <v>169</v>
      </c>
      <c r="B9" s="3" t="s">
        <v>377</v>
      </c>
      <c r="C9" s="3" t="s">
        <v>378</v>
      </c>
      <c r="D9" s="3" t="s">
        <v>379</v>
      </c>
      <c r="E9" s="3" t="s">
        <v>380</v>
      </c>
      <c r="F9" s="3" t="s">
        <v>381</v>
      </c>
      <c r="G9" s="3" t="s">
        <v>8</v>
      </c>
      <c r="H9" s="11">
        <v>40.82</v>
      </c>
      <c r="I9" s="7">
        <v>0.444018788946</v>
      </c>
      <c r="J9" s="4">
        <f>$H9*$I9</f>
        <v>18.12484696477572</v>
      </c>
      <c r="K9" s="6">
        <f>$J9/2983.3049</f>
        <v>6.0754256009084824E-3</v>
      </c>
    </row>
    <row r="10" spans="1:11" x14ac:dyDescent="0.25">
      <c r="A10" s="3" t="s">
        <v>169</v>
      </c>
      <c r="B10" s="3" t="s">
        <v>159</v>
      </c>
      <c r="C10" s="3" t="s">
        <v>160</v>
      </c>
      <c r="D10" s="3" t="s">
        <v>161</v>
      </c>
      <c r="E10" s="3" t="s">
        <v>162</v>
      </c>
      <c r="F10" s="3" t="s">
        <v>163</v>
      </c>
      <c r="G10" s="3" t="s">
        <v>33</v>
      </c>
      <c r="H10" s="11">
        <v>261.63</v>
      </c>
      <c r="I10" s="7">
        <v>6.8997900811000004E-2</v>
      </c>
      <c r="J10" s="4">
        <f>$H10*$I10</f>
        <v>18.051920789181931</v>
      </c>
      <c r="K10" s="6">
        <f>$J10/2983.3049</f>
        <v>6.0509808398001592E-3</v>
      </c>
    </row>
    <row r="11" spans="1:11" x14ac:dyDescent="0.25">
      <c r="A11" s="3" t="s">
        <v>169</v>
      </c>
      <c r="B11" s="3" t="s">
        <v>422</v>
      </c>
      <c r="C11" s="3" t="s">
        <v>423</v>
      </c>
      <c r="D11" s="3" t="s">
        <v>424</v>
      </c>
      <c r="E11" s="3" t="s">
        <v>425</v>
      </c>
      <c r="F11" s="3" t="s">
        <v>426</v>
      </c>
      <c r="G11" s="3" t="s">
        <v>7</v>
      </c>
      <c r="H11" s="11">
        <v>50.79</v>
      </c>
      <c r="I11" s="7">
        <v>0.353713570905</v>
      </c>
      <c r="J11" s="4">
        <f>$H11*$I11</f>
        <v>17.965112266264949</v>
      </c>
      <c r="K11" s="6">
        <f>$J11/2983.3049</f>
        <v>6.0218827335633543E-3</v>
      </c>
    </row>
    <row r="12" spans="1:11" x14ac:dyDescent="0.25">
      <c r="A12" s="3" t="s">
        <v>169</v>
      </c>
      <c r="B12" s="3" t="s">
        <v>536</v>
      </c>
      <c r="C12" s="3" t="s">
        <v>537</v>
      </c>
      <c r="D12" s="3" t="s">
        <v>538</v>
      </c>
      <c r="E12" s="3" t="s">
        <v>539</v>
      </c>
      <c r="F12" s="3" t="s">
        <v>540</v>
      </c>
      <c r="G12" s="3" t="s">
        <v>7</v>
      </c>
      <c r="H12" s="11">
        <v>99.49</v>
      </c>
      <c r="I12" s="7">
        <v>0.17996572532899999</v>
      </c>
      <c r="J12" s="4">
        <f>$H12*$I12</f>
        <v>17.904790012982208</v>
      </c>
      <c r="K12" s="6">
        <f>$J12/2983.3049</f>
        <v>6.0016627911489056E-3</v>
      </c>
    </row>
    <row r="13" spans="1:11" x14ac:dyDescent="0.25">
      <c r="A13" s="3" t="s">
        <v>169</v>
      </c>
      <c r="B13" s="3" t="s">
        <v>511</v>
      </c>
      <c r="C13" s="3" t="s">
        <v>512</v>
      </c>
      <c r="D13" s="3" t="s">
        <v>513</v>
      </c>
      <c r="E13" s="3" t="s">
        <v>514</v>
      </c>
      <c r="F13" s="3" t="s">
        <v>515</v>
      </c>
      <c r="G13" s="3" t="s">
        <v>181</v>
      </c>
      <c r="H13" s="11">
        <v>86.7</v>
      </c>
      <c r="I13" s="7">
        <v>0.20305318369200001</v>
      </c>
      <c r="J13" s="4">
        <f>$H13*$I13</f>
        <v>17.604711026096403</v>
      </c>
      <c r="K13" s="6">
        <f>$J13/2983.3049</f>
        <v>5.9010766972213942E-3</v>
      </c>
    </row>
    <row r="14" spans="1:11" x14ac:dyDescent="0.25">
      <c r="A14" s="3" t="s">
        <v>169</v>
      </c>
      <c r="B14" s="3" t="s">
        <v>497</v>
      </c>
      <c r="C14" s="3" t="s">
        <v>497</v>
      </c>
      <c r="D14" s="3" t="s">
        <v>498</v>
      </c>
      <c r="E14" s="3" t="s">
        <v>499</v>
      </c>
      <c r="F14" s="3" t="s">
        <v>500</v>
      </c>
      <c r="G14" s="3" t="s">
        <v>33</v>
      </c>
      <c r="H14" s="11">
        <v>334.43</v>
      </c>
      <c r="I14" s="7">
        <v>5.2632723797E-2</v>
      </c>
      <c r="J14" s="4">
        <f>$H14*$I14</f>
        <v>17.601961819430709</v>
      </c>
      <c r="K14" s="6">
        <f>$J14/2983.3049</f>
        <v>5.9001551666511554E-3</v>
      </c>
    </row>
    <row r="15" spans="1:11" x14ac:dyDescent="0.25">
      <c r="A15" s="3" t="s">
        <v>169</v>
      </c>
      <c r="B15" s="3" t="s">
        <v>462</v>
      </c>
      <c r="C15" s="3" t="s">
        <v>463</v>
      </c>
      <c r="D15" s="3" t="s">
        <v>464</v>
      </c>
      <c r="E15" s="3" t="s">
        <v>465</v>
      </c>
      <c r="F15" s="3" t="s">
        <v>466</v>
      </c>
      <c r="G15" s="3" t="s">
        <v>6</v>
      </c>
      <c r="H15" s="11">
        <v>232.75</v>
      </c>
      <c r="I15" s="7">
        <v>7.4956126434000001E-2</v>
      </c>
      <c r="J15" s="4">
        <f>$H15*$I15</f>
        <v>17.4460384275135</v>
      </c>
      <c r="K15" s="6">
        <f>$J15/2983.3049</f>
        <v>5.8478898444183497E-3</v>
      </c>
    </row>
    <row r="16" spans="1:11" x14ac:dyDescent="0.25">
      <c r="A16" s="3" t="s">
        <v>169</v>
      </c>
      <c r="B16" s="3" t="s">
        <v>144</v>
      </c>
      <c r="C16" s="3" t="s">
        <v>145</v>
      </c>
      <c r="D16" s="3" t="s">
        <v>146</v>
      </c>
      <c r="E16" s="3" t="s">
        <v>147</v>
      </c>
      <c r="F16" s="3" t="s">
        <v>148</v>
      </c>
      <c r="G16" s="3" t="s">
        <v>31</v>
      </c>
      <c r="H16" s="11">
        <v>37.200000000000003</v>
      </c>
      <c r="I16" s="7">
        <v>0.46806260793299997</v>
      </c>
      <c r="J16" s="4">
        <f>$H16*$I16</f>
        <v>17.411929015107599</v>
      </c>
      <c r="K16" s="6">
        <f>$J16/2983.3049</f>
        <v>5.8364564128552867E-3</v>
      </c>
    </row>
    <row r="17" spans="1:11" x14ac:dyDescent="0.25">
      <c r="A17" s="3" t="s">
        <v>169</v>
      </c>
      <c r="B17" s="3" t="s">
        <v>467</v>
      </c>
      <c r="C17" s="3" t="s">
        <v>468</v>
      </c>
      <c r="D17" s="3" t="s">
        <v>469</v>
      </c>
      <c r="E17" s="3" t="s">
        <v>470</v>
      </c>
      <c r="F17" s="3" t="s">
        <v>471</v>
      </c>
      <c r="G17" s="3" t="s">
        <v>31</v>
      </c>
      <c r="H17" s="11">
        <v>23.46</v>
      </c>
      <c r="I17" s="7">
        <v>0.71923521816900005</v>
      </c>
      <c r="J17" s="4">
        <f>$H17*$I17</f>
        <v>16.873258218244743</v>
      </c>
      <c r="K17" s="6">
        <f>$J17/2983.3049</f>
        <v>5.6558946483293553E-3</v>
      </c>
    </row>
    <row r="18" spans="1:11" x14ac:dyDescent="0.25">
      <c r="A18" s="3" t="s">
        <v>169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7</v>
      </c>
      <c r="H18" s="11">
        <v>437.26</v>
      </c>
      <c r="I18" s="7">
        <v>3.8524288306999999E-2</v>
      </c>
      <c r="J18" s="4">
        <f>$H18*$I18</f>
        <v>16.845130305118818</v>
      </c>
      <c r="K18" s="6">
        <f>$J18/2983.3049</f>
        <v>5.6464662077010024E-3</v>
      </c>
    </row>
    <row r="19" spans="1:11" x14ac:dyDescent="0.25">
      <c r="A19" s="3" t="s">
        <v>169</v>
      </c>
      <c r="B19" s="3" t="s">
        <v>124</v>
      </c>
      <c r="C19" s="3" t="s">
        <v>125</v>
      </c>
      <c r="D19" s="3" t="s">
        <v>126</v>
      </c>
      <c r="E19" s="3" t="s">
        <v>127</v>
      </c>
      <c r="F19" s="3" t="s">
        <v>128</v>
      </c>
      <c r="G19" s="3" t="s">
        <v>6</v>
      </c>
      <c r="H19" s="11">
        <v>29.13</v>
      </c>
      <c r="I19" s="7">
        <v>0.57809574804399999</v>
      </c>
      <c r="J19" s="4">
        <f>$H19*$I19</f>
        <v>16.839929140521718</v>
      </c>
      <c r="K19" s="6">
        <f>$J19/2983.3049</f>
        <v>5.6447227839573882E-3</v>
      </c>
    </row>
    <row r="20" spans="1:11" x14ac:dyDescent="0.25">
      <c r="A20" s="3" t="s">
        <v>169</v>
      </c>
      <c r="B20" s="3" t="s">
        <v>372</v>
      </c>
      <c r="C20" s="3" t="s">
        <v>373</v>
      </c>
      <c r="D20" s="3" t="s">
        <v>374</v>
      </c>
      <c r="E20" s="3" t="s">
        <v>375</v>
      </c>
      <c r="F20" s="3" t="s">
        <v>376</v>
      </c>
      <c r="G20" s="3" t="s">
        <v>175</v>
      </c>
      <c r="H20" s="11">
        <v>20.059999999999999</v>
      </c>
      <c r="I20" s="7">
        <v>0.83103343861000001</v>
      </c>
      <c r="J20" s="4">
        <f>$H20*$I20</f>
        <v>16.6705307785166</v>
      </c>
      <c r="K20" s="6">
        <f>$J20/2983.3049</f>
        <v>5.5879406689261293E-3</v>
      </c>
    </row>
    <row r="21" spans="1:11" x14ac:dyDescent="0.25">
      <c r="A21" s="3" t="s">
        <v>169</v>
      </c>
      <c r="B21" s="3" t="s">
        <v>49</v>
      </c>
      <c r="C21" s="3" t="s">
        <v>50</v>
      </c>
      <c r="D21" s="3" t="s">
        <v>51</v>
      </c>
      <c r="E21" s="3" t="s">
        <v>52</v>
      </c>
      <c r="F21" s="3" t="s">
        <v>53</v>
      </c>
      <c r="G21" s="3" t="s">
        <v>43</v>
      </c>
      <c r="H21" s="11">
        <v>39.4</v>
      </c>
      <c r="I21" s="7">
        <v>0.42207750961000001</v>
      </c>
      <c r="J21" s="4">
        <f>$H21*$I21</f>
        <v>16.629853878633998</v>
      </c>
      <c r="K21" s="6">
        <f>$J21/2983.3049</f>
        <v>5.5743058239317066E-3</v>
      </c>
    </row>
    <row r="22" spans="1:11" x14ac:dyDescent="0.25">
      <c r="A22" s="3" t="s">
        <v>169</v>
      </c>
      <c r="B22" s="3" t="s">
        <v>501</v>
      </c>
      <c r="C22" s="3" t="s">
        <v>502</v>
      </c>
      <c r="D22" s="3" t="s">
        <v>503</v>
      </c>
      <c r="E22" s="3" t="s">
        <v>504</v>
      </c>
      <c r="F22" s="3" t="s">
        <v>505</v>
      </c>
      <c r="G22" s="3" t="s">
        <v>31</v>
      </c>
      <c r="H22" s="11">
        <v>48.12</v>
      </c>
      <c r="I22" s="7">
        <v>0.34385542707599998</v>
      </c>
      <c r="J22" s="4">
        <f>$H22*$I22</f>
        <v>16.546323150897116</v>
      </c>
      <c r="K22" s="6">
        <f>$J22/2983.3049</f>
        <v>5.5463064304614373E-3</v>
      </c>
    </row>
    <row r="23" spans="1:11" x14ac:dyDescent="0.25">
      <c r="A23" s="3" t="s">
        <v>169</v>
      </c>
      <c r="B23" s="3" t="s">
        <v>516</v>
      </c>
      <c r="C23" s="3" t="s">
        <v>517</v>
      </c>
      <c r="D23" s="3" t="s">
        <v>518</v>
      </c>
      <c r="E23" s="3" t="s">
        <v>519</v>
      </c>
      <c r="F23" s="3" t="s">
        <v>520</v>
      </c>
      <c r="G23" s="3" t="s">
        <v>8</v>
      </c>
      <c r="H23" s="11">
        <v>28.31</v>
      </c>
      <c r="I23" s="7">
        <v>0.58323437691500002</v>
      </c>
      <c r="J23" s="4">
        <f>$H23*$I23</f>
        <v>16.511365210463651</v>
      </c>
      <c r="K23" s="6">
        <f>$J23/2983.3049</f>
        <v>5.5345885733850573E-3</v>
      </c>
    </row>
    <row r="24" spans="1:11" x14ac:dyDescent="0.25">
      <c r="A24" s="3" t="s">
        <v>169</v>
      </c>
      <c r="B24" s="3" t="s">
        <v>521</v>
      </c>
      <c r="C24" s="3" t="s">
        <v>522</v>
      </c>
      <c r="D24" s="3" t="s">
        <v>523</v>
      </c>
      <c r="E24" s="3" t="s">
        <v>524</v>
      </c>
      <c r="F24" s="3" t="s">
        <v>525</v>
      </c>
      <c r="G24" s="3" t="s">
        <v>8</v>
      </c>
      <c r="H24" s="11">
        <v>57.56</v>
      </c>
      <c r="I24" s="7">
        <v>0.285446921666</v>
      </c>
      <c r="J24" s="4">
        <f>$H24*$I24</f>
        <v>16.430324811094959</v>
      </c>
      <c r="K24" s="6">
        <f>$J24/2983.3049</f>
        <v>5.5074239348096663E-3</v>
      </c>
    </row>
    <row r="25" spans="1:11" x14ac:dyDescent="0.25">
      <c r="A25" s="3" t="s">
        <v>169</v>
      </c>
      <c r="B25" s="3" t="s">
        <v>492</v>
      </c>
      <c r="C25" s="3" t="s">
        <v>493</v>
      </c>
      <c r="D25" s="3" t="s">
        <v>494</v>
      </c>
      <c r="E25" s="3" t="s">
        <v>495</v>
      </c>
      <c r="F25" s="3" t="s">
        <v>496</v>
      </c>
      <c r="G25" s="3" t="s">
        <v>31</v>
      </c>
      <c r="H25" s="11">
        <v>270.35000000000002</v>
      </c>
      <c r="I25" s="7">
        <v>6.0435632524999998E-2</v>
      </c>
      <c r="J25" s="4">
        <f>$H25*$I25</f>
        <v>16.338773253133752</v>
      </c>
      <c r="K25" s="6">
        <f>$J25/2983.3049</f>
        <v>5.4767359692714452E-3</v>
      </c>
    </row>
    <row r="26" spans="1:11" x14ac:dyDescent="0.25">
      <c r="A26" s="3" t="s">
        <v>169</v>
      </c>
      <c r="B26" s="3" t="s">
        <v>452</v>
      </c>
      <c r="C26" s="3" t="s">
        <v>453</v>
      </c>
      <c r="D26" s="3" t="s">
        <v>454</v>
      </c>
      <c r="E26" s="3" t="s">
        <v>455</v>
      </c>
      <c r="F26" s="3" t="s">
        <v>456</v>
      </c>
      <c r="G26" s="3" t="s">
        <v>7</v>
      </c>
      <c r="H26" s="11">
        <v>89.53</v>
      </c>
      <c r="I26" s="7">
        <v>0.182030905784</v>
      </c>
      <c r="J26" s="4">
        <f>$H26*$I26</f>
        <v>16.29722699484152</v>
      </c>
      <c r="K26" s="6">
        <f>$J26/2983.3049</f>
        <v>5.462809716446187E-3</v>
      </c>
    </row>
    <row r="27" spans="1:11" x14ac:dyDescent="0.25">
      <c r="A27" s="3" t="s">
        <v>169</v>
      </c>
      <c r="B27" s="3" t="s">
        <v>412</v>
      </c>
      <c r="C27" s="3" t="s">
        <v>413</v>
      </c>
      <c r="D27" s="3" t="s">
        <v>414</v>
      </c>
      <c r="E27" s="3" t="s">
        <v>415</v>
      </c>
      <c r="F27" s="3" t="s">
        <v>416</v>
      </c>
      <c r="G27" s="3" t="s">
        <v>38</v>
      </c>
      <c r="H27" s="11">
        <v>82.25</v>
      </c>
      <c r="I27" s="7">
        <v>0.197794612615</v>
      </c>
      <c r="J27" s="4">
        <f>$H27*$I27</f>
        <v>16.268606887583751</v>
      </c>
      <c r="K27" s="6">
        <f>$J27/2983.3049</f>
        <v>5.4532162929721833E-3</v>
      </c>
    </row>
    <row r="28" spans="1:11" x14ac:dyDescent="0.25">
      <c r="A28" s="3" t="s">
        <v>169</v>
      </c>
      <c r="B28" s="3" t="s">
        <v>154</v>
      </c>
      <c r="C28" s="3" t="s">
        <v>155</v>
      </c>
      <c r="D28" s="3" t="s">
        <v>156</v>
      </c>
      <c r="E28" s="3" t="s">
        <v>157</v>
      </c>
      <c r="F28" s="3" t="s">
        <v>158</v>
      </c>
      <c r="G28" s="3" t="s">
        <v>32</v>
      </c>
      <c r="H28" s="11">
        <v>10.7</v>
      </c>
      <c r="I28" s="7">
        <v>1.5194790345939999</v>
      </c>
      <c r="J28" s="4">
        <f>$H28*$I28</f>
        <v>16.258425670155798</v>
      </c>
      <c r="K28" s="6">
        <f>$J28/2983.3049</f>
        <v>5.4498035618671756E-3</v>
      </c>
    </row>
    <row r="29" spans="1:11" x14ac:dyDescent="0.25">
      <c r="A29" s="3" t="s">
        <v>169</v>
      </c>
      <c r="B29" s="3" t="s">
        <v>382</v>
      </c>
      <c r="C29" s="3" t="s">
        <v>383</v>
      </c>
      <c r="D29" s="3" t="s">
        <v>384</v>
      </c>
      <c r="E29" s="3" t="s">
        <v>385</v>
      </c>
      <c r="F29" s="3" t="s">
        <v>386</v>
      </c>
      <c r="G29" s="3" t="s">
        <v>181</v>
      </c>
      <c r="H29" s="11">
        <v>38.58</v>
      </c>
      <c r="I29" s="7">
        <v>0.42084696293399998</v>
      </c>
      <c r="J29" s="4">
        <f>$H29*$I29</f>
        <v>16.236275829993719</v>
      </c>
      <c r="K29" s="6">
        <f>$J29/2983.3049</f>
        <v>5.4423789636767325E-3</v>
      </c>
    </row>
    <row r="30" spans="1:11" x14ac:dyDescent="0.25">
      <c r="A30" s="3" t="s">
        <v>169</v>
      </c>
      <c r="B30" s="3" t="s">
        <v>432</v>
      </c>
      <c r="C30" s="3" t="s">
        <v>433</v>
      </c>
      <c r="D30" s="3" t="s">
        <v>434</v>
      </c>
      <c r="E30" s="3" t="s">
        <v>435</v>
      </c>
      <c r="F30" s="3" t="s">
        <v>436</v>
      </c>
      <c r="G30" s="3" t="s">
        <v>181</v>
      </c>
      <c r="H30" s="11">
        <v>287.64999999999998</v>
      </c>
      <c r="I30" s="7">
        <v>5.6402339814000002E-2</v>
      </c>
      <c r="J30" s="4">
        <f>$H30*$I30</f>
        <v>16.224133047497098</v>
      </c>
      <c r="K30" s="6">
        <f>$J30/2983.3049</f>
        <v>5.4383087184608917E-3</v>
      </c>
    </row>
    <row r="31" spans="1:11" x14ac:dyDescent="0.25">
      <c r="A31" s="3" t="s">
        <v>169</v>
      </c>
      <c r="B31" s="3" t="s">
        <v>407</v>
      </c>
      <c r="C31" s="3" t="s">
        <v>408</v>
      </c>
      <c r="D31" s="3" t="s">
        <v>409</v>
      </c>
      <c r="E31" s="3" t="s">
        <v>410</v>
      </c>
      <c r="F31" s="3" t="s">
        <v>411</v>
      </c>
      <c r="G31" s="3" t="s">
        <v>7</v>
      </c>
      <c r="H31" s="11">
        <v>80.489999999999995</v>
      </c>
      <c r="I31" s="7">
        <v>0.20115734153600001</v>
      </c>
      <c r="J31" s="4">
        <f>$H31*$I31</f>
        <v>16.191154420232639</v>
      </c>
      <c r="K31" s="6">
        <f>$J31/2983.3049</f>
        <v>5.4272543246359564E-3</v>
      </c>
    </row>
    <row r="32" spans="1:11" x14ac:dyDescent="0.25">
      <c r="A32" s="3" t="s">
        <v>169</v>
      </c>
      <c r="B32" s="3" t="s">
        <v>437</v>
      </c>
      <c r="C32" s="3" t="s">
        <v>438</v>
      </c>
      <c r="D32" s="3" t="s">
        <v>439</v>
      </c>
      <c r="E32" s="3" t="s">
        <v>440</v>
      </c>
      <c r="F32" s="3" t="s">
        <v>441</v>
      </c>
      <c r="G32" s="3" t="s">
        <v>7</v>
      </c>
      <c r="H32" s="11">
        <v>331.44</v>
      </c>
      <c r="I32" s="7">
        <v>4.8762121503000001E-2</v>
      </c>
      <c r="J32" s="4">
        <f>$H32*$I32</f>
        <v>16.161717550954322</v>
      </c>
      <c r="K32" s="6">
        <f>$J32/2983.3049</f>
        <v>5.4173871235736991E-3</v>
      </c>
    </row>
    <row r="33" spans="1:11" x14ac:dyDescent="0.25">
      <c r="A33" s="3" t="s">
        <v>169</v>
      </c>
      <c r="B33" s="3" t="s">
        <v>447</v>
      </c>
      <c r="C33" s="3" t="s">
        <v>448</v>
      </c>
      <c r="D33" s="3" t="s">
        <v>449</v>
      </c>
      <c r="E33" s="3" t="s">
        <v>450</v>
      </c>
      <c r="F33" s="3" t="s">
        <v>451</v>
      </c>
      <c r="G33" s="3" t="s">
        <v>33</v>
      </c>
      <c r="H33" s="11">
        <v>124.17</v>
      </c>
      <c r="I33" s="7">
        <v>0.13013929704900001</v>
      </c>
      <c r="J33" s="4">
        <f>$H33*$I33</f>
        <v>16.159396514574333</v>
      </c>
      <c r="K33" s="6">
        <f>$J33/2983.3049</f>
        <v>5.4166091151374883E-3</v>
      </c>
    </row>
    <row r="34" spans="1:11" x14ac:dyDescent="0.25">
      <c r="A34" s="3" t="s">
        <v>169</v>
      </c>
      <c r="B34" s="3" t="s">
        <v>442</v>
      </c>
      <c r="C34" s="3" t="s">
        <v>443</v>
      </c>
      <c r="D34" s="3" t="s">
        <v>444</v>
      </c>
      <c r="E34" s="3" t="s">
        <v>445</v>
      </c>
      <c r="F34" s="3" t="s">
        <v>446</v>
      </c>
      <c r="G34" s="3" t="s">
        <v>38</v>
      </c>
      <c r="H34" s="11">
        <v>36.64</v>
      </c>
      <c r="I34" s="7">
        <v>0.44076491079800001</v>
      </c>
      <c r="J34" s="4">
        <f>$H34*$I34</f>
        <v>16.149626331638721</v>
      </c>
      <c r="K34" s="6">
        <f>$J34/2983.3049</f>
        <v>5.4133341622704138E-3</v>
      </c>
    </row>
    <row r="35" spans="1:11" x14ac:dyDescent="0.25">
      <c r="A35" s="3" t="s">
        <v>169</v>
      </c>
      <c r="B35" s="3" t="s">
        <v>119</v>
      </c>
      <c r="C35" s="3" t="s">
        <v>120</v>
      </c>
      <c r="D35" s="3" t="s">
        <v>121</v>
      </c>
      <c r="E35" s="3" t="s">
        <v>122</v>
      </c>
      <c r="F35" s="3" t="s">
        <v>123</v>
      </c>
      <c r="G35" s="3" t="s">
        <v>31</v>
      </c>
      <c r="H35" s="11">
        <v>88.91</v>
      </c>
      <c r="I35" s="7">
        <v>0.18161865662599999</v>
      </c>
      <c r="J35" s="4">
        <f>$H35*$I35</f>
        <v>16.14771476061766</v>
      </c>
      <c r="K35" s="6">
        <f>$J35/2983.3049</f>
        <v>5.4126934061006163E-3</v>
      </c>
    </row>
    <row r="36" spans="1:11" x14ac:dyDescent="0.25">
      <c r="A36" s="3" t="s">
        <v>169</v>
      </c>
      <c r="B36" s="3" t="s">
        <v>164</v>
      </c>
      <c r="C36" s="3" t="s">
        <v>165</v>
      </c>
      <c r="D36" s="3" t="s">
        <v>166</v>
      </c>
      <c r="E36" s="3" t="s">
        <v>167</v>
      </c>
      <c r="F36" s="3" t="s">
        <v>168</v>
      </c>
      <c r="G36" s="3" t="s">
        <v>43</v>
      </c>
      <c r="H36" s="11">
        <v>63.85</v>
      </c>
      <c r="I36" s="7">
        <v>0.251832708106</v>
      </c>
      <c r="J36" s="4">
        <f>$H36*$I36</f>
        <v>16.079518412568099</v>
      </c>
      <c r="K36" s="6">
        <f>$J36/2983.3049</f>
        <v>5.3898340771565446E-3</v>
      </c>
    </row>
    <row r="37" spans="1:11" x14ac:dyDescent="0.25">
      <c r="A37" s="3" t="s">
        <v>169</v>
      </c>
      <c r="B37" s="3" t="s">
        <v>427</v>
      </c>
      <c r="C37" s="3" t="s">
        <v>428</v>
      </c>
      <c r="D37" s="3" t="s">
        <v>429</v>
      </c>
      <c r="E37" s="3" t="s">
        <v>430</v>
      </c>
      <c r="F37" s="3" t="s">
        <v>431</v>
      </c>
      <c r="G37" s="3" t="s">
        <v>33</v>
      </c>
      <c r="H37" s="11">
        <v>142.72999999999999</v>
      </c>
      <c r="I37" s="7">
        <v>0.11235251267599999</v>
      </c>
      <c r="J37" s="4">
        <f>$H37*$I37</f>
        <v>16.036074134245478</v>
      </c>
      <c r="K37" s="6">
        <f>$J37/2983.3049</f>
        <v>5.375271610436291E-3</v>
      </c>
    </row>
    <row r="38" spans="1:11" x14ac:dyDescent="0.25">
      <c r="A38" s="3" t="s">
        <v>169</v>
      </c>
      <c r="B38" s="3" t="s">
        <v>387</v>
      </c>
      <c r="C38" s="3" t="s">
        <v>388</v>
      </c>
      <c r="D38" s="3" t="s">
        <v>389</v>
      </c>
      <c r="E38" s="3" t="s">
        <v>390</v>
      </c>
      <c r="F38" s="3" t="s">
        <v>391</v>
      </c>
      <c r="G38" s="3" t="s">
        <v>31</v>
      </c>
      <c r="H38" s="11">
        <v>383.82</v>
      </c>
      <c r="I38" s="7">
        <v>4.1765669893999997E-2</v>
      </c>
      <c r="J38" s="4">
        <f>$H38*$I38</f>
        <v>16.030499418715078</v>
      </c>
      <c r="K38" s="6">
        <f>$J38/2983.3049</f>
        <v>5.3734029728959576E-3</v>
      </c>
    </row>
    <row r="39" spans="1:11" x14ac:dyDescent="0.25">
      <c r="A39" s="3" t="s">
        <v>169</v>
      </c>
      <c r="B39" s="3" t="s">
        <v>402</v>
      </c>
      <c r="C39" s="3" t="s">
        <v>403</v>
      </c>
      <c r="D39" s="3" t="s">
        <v>404</v>
      </c>
      <c r="E39" s="3" t="s">
        <v>405</v>
      </c>
      <c r="F39" s="3" t="s">
        <v>406</v>
      </c>
      <c r="G39" s="3" t="s">
        <v>7</v>
      </c>
      <c r="H39" s="11">
        <v>193.86</v>
      </c>
      <c r="I39" s="7">
        <v>8.2665506979000006E-2</v>
      </c>
      <c r="J39" s="4">
        <f>$H39*$I39</f>
        <v>16.025535182948943</v>
      </c>
      <c r="K39" s="6">
        <f>$J39/2983.3049</f>
        <v>5.371738967394497E-3</v>
      </c>
    </row>
    <row r="40" spans="1:11" x14ac:dyDescent="0.25">
      <c r="A40" s="3" t="s">
        <v>169</v>
      </c>
      <c r="B40" s="3" t="s">
        <v>129</v>
      </c>
      <c r="C40" s="3" t="s">
        <v>130</v>
      </c>
      <c r="D40" s="3" t="s">
        <v>131</v>
      </c>
      <c r="E40" s="3" t="s">
        <v>132</v>
      </c>
      <c r="F40" s="3" t="s">
        <v>133</v>
      </c>
      <c r="G40" s="3" t="s">
        <v>33</v>
      </c>
      <c r="H40" s="11">
        <v>39.200000000000003</v>
      </c>
      <c r="I40" s="7">
        <v>0.40857771946400001</v>
      </c>
      <c r="J40" s="4">
        <f>$H40*$I40</f>
        <v>16.016246602988801</v>
      </c>
      <c r="K40" s="6">
        <f>$J40/2983.3049</f>
        <v>5.3686254472309555E-3</v>
      </c>
    </row>
    <row r="41" spans="1:11" x14ac:dyDescent="0.25">
      <c r="A41" s="3" t="s">
        <v>169</v>
      </c>
      <c r="B41" s="3" t="s">
        <v>477</v>
      </c>
      <c r="C41" s="3" t="s">
        <v>478</v>
      </c>
      <c r="D41" s="3" t="s">
        <v>479</v>
      </c>
      <c r="E41" s="3" t="s">
        <v>480</v>
      </c>
      <c r="F41" s="3" t="s">
        <v>481</v>
      </c>
      <c r="G41" s="3" t="s">
        <v>181</v>
      </c>
      <c r="H41" s="11">
        <v>107.46</v>
      </c>
      <c r="I41" s="7">
        <v>0.148677009256</v>
      </c>
      <c r="J41" s="4">
        <f>$H41*$I41</f>
        <v>15.976831414649759</v>
      </c>
      <c r="K41" s="6">
        <f>$J41/2983.3049</f>
        <v>5.3554135263377736E-3</v>
      </c>
    </row>
    <row r="42" spans="1:11" x14ac:dyDescent="0.25">
      <c r="A42" s="3" t="s">
        <v>169</v>
      </c>
      <c r="B42" s="3" t="s">
        <v>134</v>
      </c>
      <c r="C42" s="3" t="s">
        <v>135</v>
      </c>
      <c r="D42" s="3" t="s">
        <v>136</v>
      </c>
      <c r="E42" s="3" t="s">
        <v>137</v>
      </c>
      <c r="F42" s="3" t="s">
        <v>138</v>
      </c>
      <c r="G42" s="3" t="s">
        <v>33</v>
      </c>
      <c r="H42" s="11">
        <v>22.93</v>
      </c>
      <c r="I42" s="7">
        <v>0.69600052211399999</v>
      </c>
      <c r="J42" s="4">
        <f>$H42*$I42</f>
        <v>15.95929197207402</v>
      </c>
      <c r="K42" s="6">
        <f>$J42/2983.3049</f>
        <v>5.3495343275419211E-3</v>
      </c>
    </row>
    <row r="43" spans="1:11" x14ac:dyDescent="0.25">
      <c r="A43" s="3" t="s">
        <v>169</v>
      </c>
      <c r="B43" s="3" t="s">
        <v>114</v>
      </c>
      <c r="C43" s="3" t="s">
        <v>115</v>
      </c>
      <c r="D43" s="3" t="s">
        <v>116</v>
      </c>
      <c r="E43" s="3" t="s">
        <v>117</v>
      </c>
      <c r="F43" s="3" t="s">
        <v>118</v>
      </c>
      <c r="G43" s="3" t="s">
        <v>33</v>
      </c>
      <c r="H43" s="11">
        <v>41.74</v>
      </c>
      <c r="I43" s="7">
        <v>0.38187965155199999</v>
      </c>
      <c r="J43" s="4">
        <f>$H43*$I43</f>
        <v>15.93965665578048</v>
      </c>
      <c r="K43" s="6">
        <f>$J43/2983.3049</f>
        <v>5.342952594547235E-3</v>
      </c>
    </row>
    <row r="44" spans="1:11" x14ac:dyDescent="0.25">
      <c r="A44" s="3" t="s">
        <v>169</v>
      </c>
      <c r="B44" s="3" t="s">
        <v>457</v>
      </c>
      <c r="C44" s="3" t="s">
        <v>458</v>
      </c>
      <c r="D44" s="3" t="s">
        <v>459</v>
      </c>
      <c r="E44" s="3" t="s">
        <v>460</v>
      </c>
      <c r="F44" s="3" t="s">
        <v>461</v>
      </c>
      <c r="G44" s="3" t="s">
        <v>181</v>
      </c>
      <c r="H44" s="11">
        <v>49.92</v>
      </c>
      <c r="I44" s="7">
        <v>0.31914770790699998</v>
      </c>
      <c r="J44" s="4">
        <f>$H44*$I44</f>
        <v>15.931853578717439</v>
      </c>
      <c r="K44" s="6">
        <f>$J44/2983.3049</f>
        <v>5.3403370130613997E-3</v>
      </c>
    </row>
    <row r="45" spans="1:11" x14ac:dyDescent="0.25">
      <c r="A45" s="3" t="s">
        <v>169</v>
      </c>
      <c r="B45" s="3" t="s">
        <v>139</v>
      </c>
      <c r="C45" s="3" t="s">
        <v>140</v>
      </c>
      <c r="D45" s="3" t="s">
        <v>141</v>
      </c>
      <c r="E45" s="3" t="s">
        <v>142</v>
      </c>
      <c r="F45" s="3" t="s">
        <v>143</v>
      </c>
      <c r="G45" s="3" t="s">
        <v>31</v>
      </c>
      <c r="H45" s="11">
        <v>63.38</v>
      </c>
      <c r="I45" s="7">
        <v>0.25113171239799997</v>
      </c>
      <c r="J45" s="4">
        <f>$H45*$I45</f>
        <v>15.916727931785239</v>
      </c>
      <c r="K45" s="6">
        <f>$J45/2983.3049</f>
        <v>5.3352669154886709E-3</v>
      </c>
    </row>
    <row r="46" spans="1:11" x14ac:dyDescent="0.25">
      <c r="A46" s="3" t="s">
        <v>169</v>
      </c>
      <c r="B46" s="3" t="s">
        <v>526</v>
      </c>
      <c r="C46" s="3" t="s">
        <v>527</v>
      </c>
      <c r="D46" s="3" t="s">
        <v>528</v>
      </c>
      <c r="E46" s="3" t="s">
        <v>529</v>
      </c>
      <c r="F46" s="3" t="s">
        <v>530</v>
      </c>
      <c r="G46" s="3" t="s">
        <v>7</v>
      </c>
      <c r="H46" s="11">
        <v>388.73</v>
      </c>
      <c r="I46" s="7">
        <v>4.0943529692999997E-2</v>
      </c>
      <c r="J46" s="4">
        <f>$H46*$I46</f>
        <v>15.91597829755989</v>
      </c>
      <c r="K46" s="6">
        <f>$J46/2983.3049</f>
        <v>5.3350156390518082E-3</v>
      </c>
    </row>
    <row r="47" spans="1:11" x14ac:dyDescent="0.25">
      <c r="A47" s="3" t="s">
        <v>169</v>
      </c>
      <c r="B47" s="3" t="s">
        <v>397</v>
      </c>
      <c r="C47" s="3" t="s">
        <v>398</v>
      </c>
      <c r="D47" s="3" t="s">
        <v>399</v>
      </c>
      <c r="E47" s="3" t="s">
        <v>400</v>
      </c>
      <c r="F47" s="3" t="s">
        <v>401</v>
      </c>
      <c r="G47" s="3" t="s">
        <v>8</v>
      </c>
      <c r="H47" s="11">
        <v>19.36</v>
      </c>
      <c r="I47" s="7">
        <v>0.82157375234200003</v>
      </c>
      <c r="J47" s="4">
        <f>$H47*$I47</f>
        <v>15.905667845341121</v>
      </c>
      <c r="K47" s="6">
        <f>$J47/2983.3049</f>
        <v>5.3315595886096389E-3</v>
      </c>
    </row>
    <row r="48" spans="1:11" x14ac:dyDescent="0.25">
      <c r="A48" s="3" t="s">
        <v>169</v>
      </c>
      <c r="B48" s="3" t="s">
        <v>392</v>
      </c>
      <c r="C48" s="3" t="s">
        <v>393</v>
      </c>
      <c r="D48" s="3" t="s">
        <v>394</v>
      </c>
      <c r="E48" s="3" t="s">
        <v>395</v>
      </c>
      <c r="F48" s="3" t="s">
        <v>396</v>
      </c>
      <c r="G48" s="3" t="s">
        <v>7</v>
      </c>
      <c r="H48" s="11">
        <v>399.6</v>
      </c>
      <c r="I48" s="7">
        <v>3.9718930271999998E-2</v>
      </c>
      <c r="J48" s="4">
        <f>$H48*$I48</f>
        <v>15.8716845366912</v>
      </c>
      <c r="K48" s="6">
        <f>$J48/2983.3049</f>
        <v>5.32016842686485E-3</v>
      </c>
    </row>
    <row r="49" spans="1:11" x14ac:dyDescent="0.25">
      <c r="A49" s="3" t="s">
        <v>169</v>
      </c>
      <c r="B49" s="3" t="s">
        <v>531</v>
      </c>
      <c r="C49" s="3" t="s">
        <v>532</v>
      </c>
      <c r="D49" s="3" t="s">
        <v>533</v>
      </c>
      <c r="E49" s="3" t="s">
        <v>534</v>
      </c>
      <c r="F49" s="3" t="s">
        <v>535</v>
      </c>
      <c r="G49" s="3" t="s">
        <v>7</v>
      </c>
      <c r="H49" s="11">
        <v>809.73</v>
      </c>
      <c r="I49" s="7">
        <v>1.9600856579999999E-2</v>
      </c>
      <c r="J49" s="4">
        <f>$H49*$I49</f>
        <v>15.8714015985234</v>
      </c>
      <c r="K49" s="6">
        <f>$J49/2983.3049</f>
        <v>5.3200735863516329E-3</v>
      </c>
    </row>
    <row r="50" spans="1:11" x14ac:dyDescent="0.25">
      <c r="A50" s="3" t="s">
        <v>169</v>
      </c>
      <c r="B50" s="3" t="s">
        <v>482</v>
      </c>
      <c r="C50" s="3" t="s">
        <v>483</v>
      </c>
      <c r="D50" s="3" t="s">
        <v>484</v>
      </c>
      <c r="E50" s="3" t="s">
        <v>485</v>
      </c>
      <c r="F50" s="3" t="s">
        <v>486</v>
      </c>
      <c r="G50" s="3" t="s">
        <v>7</v>
      </c>
      <c r="H50" s="11">
        <v>12.75</v>
      </c>
      <c r="I50" s="7">
        <v>1.242259107457</v>
      </c>
      <c r="J50" s="4">
        <f>$H50*$I50</f>
        <v>15.838803620076749</v>
      </c>
      <c r="K50" s="6">
        <f>$J50/2983.3049</f>
        <v>5.3091467855252575E-3</v>
      </c>
    </row>
    <row r="51" spans="1:11" x14ac:dyDescent="0.25">
      <c r="A51" s="3" t="s">
        <v>169</v>
      </c>
      <c r="B51" s="3" t="s">
        <v>44</v>
      </c>
      <c r="C51" s="3" t="s">
        <v>45</v>
      </c>
      <c r="D51" s="3" t="s">
        <v>46</v>
      </c>
      <c r="E51" s="3" t="s">
        <v>47</v>
      </c>
      <c r="F51" s="3" t="s">
        <v>48</v>
      </c>
      <c r="G51" s="3" t="s">
        <v>33</v>
      </c>
      <c r="H51" s="11">
        <v>174.11</v>
      </c>
      <c r="I51" s="7">
        <v>9.0935182239000004E-2</v>
      </c>
      <c r="J51" s="4">
        <f>$H51*$I51</f>
        <v>15.832724579632291</v>
      </c>
      <c r="K51" s="6">
        <f>$J51/2983.3049</f>
        <v>5.3071090989165372E-3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Bill DeRoche</cp:lastModifiedBy>
  <dcterms:created xsi:type="dcterms:W3CDTF">2017-11-09T21:28:03Z</dcterms:created>
  <dcterms:modified xsi:type="dcterms:W3CDTF">2024-10-10T11:54:59Z</dcterms:modified>
</cp:coreProperties>
</file>